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<sst xmlns="http://schemas.openxmlformats.org/spreadsheetml/2006/main" count="615" uniqueCount="362">
  <si>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</si>
  <si>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</si>
  <si>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</si>
  <si>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</si>
  <si>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</si>
  <si>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</si>
  <si>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</si>
  <si>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</si>
  <si>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</si>
  <si>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Please see the instructions sheet if you have questions.</t>
  </si>
  <si>
    <t>Pack group: 2</t>
  </si>
  <si>
    <t>pgaa129894-57a4-4efd-8a4d-2c55f7a1009b</t>
  </si>
  <si>
    <t>Total SKUs: 64 (208 units)</t>
  </si>
  <si>
    <t>Total box count:</t>
  </si>
  <si>
    <t>SKU</t>
  </si>
  <si>
    <t xml:space="preserve">Product title </t>
  </si>
  <si>
    <t>Id</t>
  </si>
  <si>
    <t>ASIN</t>
  </si>
  <si>
    <t>FNSKU</t>
  </si>
  <si>
    <t>Condition</t>
  </si>
  <si>
    <t>Prep type</t>
  </si>
  <si>
    <t>Who preps units?</t>
  </si>
  <si>
    <t>Who labels units?</t>
  </si>
  <si>
    <t>Expected quantity</t>
  </si>
  <si>
    <t>Boxed quantity</t>
  </si>
  <si>
    <t>CA-WmnsRedRglnSHSSlv-XL</t>
  </si>
  <si>
    <t>Decrum Red &amp; Black Women Baseball Shirts - Adult Raglan T-Shirt Womens | [40004025] Red &amp; Blk Shs, XL</t>
  </si>
  <si>
    <t>pk704e72f1-4730-4f82-94e5-ae46c974d949</t>
  </si>
  <si>
    <t>B095Y76D39</t>
  </si>
  <si>
    <t>X002WVA0Z1</t>
  </si>
  <si>
    <t>NewItem</t>
  </si>
  <si>
    <t>Labelling,Poly bagging</t>
  </si>
  <si>
    <t>By seller</t>
  </si>
  <si>
    <t>CAD-BabyMadeMeEatBlk-S</t>
  </si>
  <si>
    <t>Decrum Black Pregnancy Shirt - Funny Maternity Shirts for Women | [40022012-AE] Baby Made Me Eat Black MTS, S</t>
  </si>
  <si>
    <t>pkb5127156-4cc3-4afd-852a-1c6df248ca65</t>
  </si>
  <si>
    <t>B098KBXPKH</t>
  </si>
  <si>
    <t>X002Y1SZ6Z</t>
  </si>
  <si>
    <t>CAD-BstAntEvrBlk-M</t>
  </si>
  <si>
    <t>Decrum Black Women Graphic Auntie Tshirt - Bae Shirt Best Aunt Ever | [40021013-AG] BAE Black, M</t>
  </si>
  <si>
    <t>pk7a3b83aa-fd09-4fb8-8f29-705f382e050e</t>
  </si>
  <si>
    <t>B098JT59Y2</t>
  </si>
  <si>
    <t>X002Y1N6EL</t>
  </si>
  <si>
    <t>CAD-BstAntEvrHtrPnk-2XL</t>
  </si>
  <si>
    <t>Decrum Pink Auntie Tshirts for Women - BAE Best Aunt Ever Shirts | [40021206-AG] BAE Heather Pink, 2XL</t>
  </si>
  <si>
    <t>pkf7a057d3-f9b5-4236-bc0e-f94c91dab14d</t>
  </si>
  <si>
    <t>B0C5CX9XHT</t>
  </si>
  <si>
    <t>X003TO4S67</t>
  </si>
  <si>
    <t>CAD-BstAntEvrRed-XL</t>
  </si>
  <si>
    <t>Decrum Red Aunt Shirts for Women - Best Aunt Gifts | [40021025-AG] BAE Red, XL</t>
  </si>
  <si>
    <t>pkb6bf4213-7479-4704-a115-c1b45e4c489f</t>
  </si>
  <si>
    <t>B098JTWB11</t>
  </si>
  <si>
    <t>X002Y1N6HD</t>
  </si>
  <si>
    <t>CAD-ComingSoonRed-2XL</t>
  </si>
  <si>
    <t>Decrum Womens Red Maternity T Shirt - Pregnancy Shirts | [40022026-AK] Coming Soon Red,2XL</t>
  </si>
  <si>
    <t>pk0793825f-fdb4-4592-80de-1bfc439f1bce</t>
  </si>
  <si>
    <t>B098K9JVX5</t>
  </si>
  <si>
    <t>X002Y1QBNJ</t>
  </si>
  <si>
    <t>CAD-ComingSoonRed-M</t>
  </si>
  <si>
    <t>Decrum Red Womens Pregnancy Shirt - Maternity Tee Shirts | [40022023-AK] Coming Soon Red, M</t>
  </si>
  <si>
    <t>pk54d4e86b-330f-4076-8744-e22ddca86dc9</t>
  </si>
  <si>
    <t>B098K8DDGQ</t>
  </si>
  <si>
    <t>X002Y1QBKR</t>
  </si>
  <si>
    <t>CAD-Heart&amp;FootBlk-L</t>
  </si>
  <si>
    <t>Black Maternity Graphic Tees - Pregnancy Shirts for Women | [40022014-AM] Heart &amp; Foot Black MTS, L</t>
  </si>
  <si>
    <t>pkb48cb6c0-6248-48f1-bc8b-3bfe751e8e7a</t>
  </si>
  <si>
    <t>B098K8JYPG</t>
  </si>
  <si>
    <t>X002Y1UUEP</t>
  </si>
  <si>
    <t>CAD-Heart&amp;FootHtrPnkSHS-L</t>
  </si>
  <si>
    <t>Decrum Maternity Dress Winter - Pregnancy Shirts for Women | [40022204-AM] Heart &amp; Foot Heather Pink MTS, L</t>
  </si>
  <si>
    <t>pk359da27e-0f3e-4c2b-b4b6-d84534ac6be0</t>
  </si>
  <si>
    <t>B0C5SY57TF</t>
  </si>
  <si>
    <t>X003TV9XID</t>
  </si>
  <si>
    <t>CAD-Heart&amp;FootHtrPnkSHS-M</t>
  </si>
  <si>
    <t>Decrum Pink Maternity Shirts for Women - Robe Maternité Pregnancy Shirt | [40022203-AM] Heart &amp; Foot Heather Pink MTS, M</t>
  </si>
  <si>
    <t>pk5eb157af-c8f1-4c73-b255-f2180678fb67</t>
  </si>
  <si>
    <t>B0C5T112KK</t>
  </si>
  <si>
    <t>X003TVESIX</t>
  </si>
  <si>
    <t>CAD-Heart&amp;FootHtrPnkSHS-S</t>
  </si>
  <si>
    <t>Decrum Heather Pink Cute Maternity Tops - Pregnancy Essentials Pregnant Shirts for Women | [40022202-AM] Heart &amp; Foot Heather Pink MTS, S</t>
  </si>
  <si>
    <t>pk749e24de-8c8a-464a-8432-da79bec85f24</t>
  </si>
  <si>
    <t>B0C5SZYJ6M</t>
  </si>
  <si>
    <t>X003TV9WP7</t>
  </si>
  <si>
    <t>CAD-Heart&amp;FootRed-XL</t>
  </si>
  <si>
    <t>Red Maternity Graphic Tees - Pregnant Shirts for Women | [40022025-AM] Heart &amp; Foot Red MTS, XL</t>
  </si>
  <si>
    <t>pkb9089208-af38-40ba-a9d6-7ecefb6ed54f</t>
  </si>
  <si>
    <t>B098K7KHY8</t>
  </si>
  <si>
    <t>X002Y1URL1</t>
  </si>
  <si>
    <t>CAD-Heart&amp;FootRedNw-L</t>
  </si>
  <si>
    <t>Red Maternity Graphic Tees - Pregnancy Shirts for Womens | [40022024-AM] Heart &amp; Foot Red LGS, L</t>
  </si>
  <si>
    <t>pke5763179-c7ef-45e3-bf6d-445d142290d3</t>
  </si>
  <si>
    <t>B0B4JMZ2P3</t>
  </si>
  <si>
    <t>X003AFSQLD</t>
  </si>
  <si>
    <t>CAD-KickingMeHtrPnk-2XL</t>
  </si>
  <si>
    <t>Decrum Pink Maternity Shirts for Women - Pregnancy Gifts for First time Moms [40022206-BL] | Kicking Me Heather Pink, XXL</t>
  </si>
  <si>
    <t>pke22f4e33-eaa7-4b29-911f-15ee348de14d</t>
  </si>
  <si>
    <t>B0C5SZC6CC</t>
  </si>
  <si>
    <t>X003TVES1Z</t>
  </si>
  <si>
    <t>CAD-KickingMeRed-2XL</t>
  </si>
  <si>
    <t>Decrum Red Maternity Tee Shirts - Funny Maternity Shirts for Women | [40022026-BL] Kicking Me Red,2XL</t>
  </si>
  <si>
    <t>pkc9d9d7da-9b30-4409-8bb4-6c14f5911751</t>
  </si>
  <si>
    <t>B098K6Y83H</t>
  </si>
  <si>
    <t>X002Y1UUAT</t>
  </si>
  <si>
    <t>CAD-LGSMnsVNeckSet15-L</t>
  </si>
  <si>
    <t>Decrum V Neck Long Sleeve Mens Tshirts Multipack - Soft Comfortable Full Sleeves T Shirts for Men Pack | [4BUN00154] LGS MensV Set 15, L</t>
  </si>
  <si>
    <t>pk24d9bce4-96a9-450e-b156-e67934b13e3b</t>
  </si>
  <si>
    <t>B0BVW8BM66</t>
  </si>
  <si>
    <t>X003TX1YP1</t>
  </si>
  <si>
    <t>CAD-LgsRndNckBlk-L</t>
  </si>
  <si>
    <t>Decrum Men Black Long Sleeves T-Shirt Full Sleeves | [40008014] Black LGS Plain, L</t>
  </si>
  <si>
    <t>pk79361b4b-ffaf-43c3-b6c5-358db4919462</t>
  </si>
  <si>
    <t>B098JKKD5L</t>
  </si>
  <si>
    <t>X002Y1G9N1</t>
  </si>
  <si>
    <t>CAD-LgsRndNckBlk-M</t>
  </si>
  <si>
    <t>Decrum Long Sleeve Black Shirt Full Sleeve Jersey Shirts | [40008013] Black LGS Plain, M</t>
  </si>
  <si>
    <t>pk9b9645be-2f44-4521-a3ae-418d14d0a44a</t>
  </si>
  <si>
    <t>B098HX85NG</t>
  </si>
  <si>
    <t>X002Y1G9NL</t>
  </si>
  <si>
    <t>CAD-LgsRndNckBlkNw-S</t>
  </si>
  <si>
    <t>Decrum Black Full Sleeve T Shirts for Men - Long Sleeve Shirt Men | [40008012] Black LGS Plain, S</t>
  </si>
  <si>
    <t>pke528111a-37dd-4b99-832c-96f69f2f1a74</t>
  </si>
  <si>
    <t>B0B4DQWWZJ</t>
  </si>
  <si>
    <t>X003ADAV27</t>
  </si>
  <si>
    <t>CAD-LgsRndNckNvyBluNw-S</t>
  </si>
  <si>
    <t>Decrum Navy Blue Long Sleeve Shirts - Full Sleeve T Shirt Men | [40008092] Navy Blue LGS Plain, S</t>
  </si>
  <si>
    <t>pk7321f1ba-ee29-4dc0-b8ae-2e99cc508777</t>
  </si>
  <si>
    <t>B0BQRKCWGH</t>
  </si>
  <si>
    <t>X003KSWOI1</t>
  </si>
  <si>
    <t>CAD-MLgsStrpBseblRglnChrGry-2XL</t>
  </si>
  <si>
    <t>Decrum Charcoal Grey and Black Raglan Shirt Men - Soft Sports Jersey Long Sleeve Baseball Shirts for Men | [40042056] Grey &amp; Black Striped Raglan, 2XL</t>
  </si>
  <si>
    <t>pk442cfcf2-6dd8-4339-a533-42fdecf21bcc</t>
  </si>
  <si>
    <t>B0CVN4FQYQ</t>
  </si>
  <si>
    <t>X00489CN8H</t>
  </si>
  <si>
    <t>CAD-MLgsStrpBseblRglnMaron-M</t>
  </si>
  <si>
    <t>Decrum Maroon and Black Raglan Shirt Men - Soft Sports Jersey Long Sleeve Baseball Shirts for Men | [40042063] Maroon &amp; Black Striped Raglan, M</t>
  </si>
  <si>
    <t>pkc389bf1c-cfcc-4da1-9374-7842253aa995</t>
  </si>
  <si>
    <t>B0CVN4996L</t>
  </si>
  <si>
    <t>X00489CN7N</t>
  </si>
  <si>
    <t>CAD-MLgsStrpBseblRglnMaron-XL</t>
  </si>
  <si>
    <t>Decrum Maroon and Black Raglan Shirt Men - Soft Sports Jersey Mens Long Sleeve T Shirts | [40042065] Maroon &amp; Black Striped Raglan, XL</t>
  </si>
  <si>
    <t>pkdcbf17a2-8160-4f59-89ff-eda9d844e2e8</t>
  </si>
  <si>
    <t>B0CVN629B2</t>
  </si>
  <si>
    <t>X00489ATVP</t>
  </si>
  <si>
    <t>CAD-MLgsStrpBseblRglnRed-2XL</t>
  </si>
  <si>
    <t>Decrum Red and Black Raglan Shirt Men - Soft Sports Jersey Long Sleeve Baseball Shirts for Men | [40042026] Red &amp; Black Striped Raglan, 2XL</t>
  </si>
  <si>
    <t>pke339c9eb-90f5-4734-a531-89274d54ef6b</t>
  </si>
  <si>
    <t>B0CVN4K9S5</t>
  </si>
  <si>
    <t>X00489GWT3</t>
  </si>
  <si>
    <t>CAD-MLgsStrpBseblRglnRed-S</t>
  </si>
  <si>
    <t>Decrum Red and Black Raglan Shirt Men - Soft Sports Jersey Mens Long Sleeve T Shirts | [40042022] Red &amp; Black Striped Raglan, S</t>
  </si>
  <si>
    <t>pkf4e776b2-ce99-4abc-a411-4f90b71c112a</t>
  </si>
  <si>
    <t>B0CVN4HQVZ</t>
  </si>
  <si>
    <t>X00489ATWJ</t>
  </si>
  <si>
    <t>CAD-MLgsTwStpdRngHtrGryBlk-L</t>
  </si>
  <si>
    <t>Decrum Grey Mens Long Sleeve Tshirts - Grey Ringer Tee | [40044044] 2 Stripes Heather Grey and Black, L</t>
  </si>
  <si>
    <t>pk6a467839-6fe8-4b55-a787-69bb460022cb</t>
  </si>
  <si>
    <t>B0CV5PF4ND</t>
  </si>
  <si>
    <t>X0044M5ZGZ</t>
  </si>
  <si>
    <t>CAD-MnsPlnHodVrstyBlk&amp;Gry-2XL</t>
  </si>
  <si>
    <t>Black And Grey Hooded Varsity Jacket Men - High School Bomber Style Baseball Jackets for Men | [40071046] Plain Grey Sleeve, 2XL</t>
  </si>
  <si>
    <t>pkeeb18735-b9db-4e89-a57b-ee93e70c7f28</t>
  </si>
  <si>
    <t>B0CVL46SSJ</t>
  </si>
  <si>
    <t>X0045PO837</t>
  </si>
  <si>
    <t>CAD-MnsPlnHodVrstyBlk&amp;Gry-L</t>
  </si>
  <si>
    <t>Black And Grey Hooded Varsity Jacket Men - Baseball Bomber Jacket With Hood | [40071044] Plain Grey Sleeve, L</t>
  </si>
  <si>
    <t>pke8921092-2519-4a66-be40-e6552148716b</t>
  </si>
  <si>
    <t>B0CVL3JQTW</t>
  </si>
  <si>
    <t>X0045PM47T</t>
  </si>
  <si>
    <t>CAD-MnsPlnHodVrstyBlk&amp;Yelw-L</t>
  </si>
  <si>
    <t>Black And Yellow Hooded Varsity Jacket Men - Baseball Bomber Jacket With Hood | [40071084] Plain Yellow Sleeve, L</t>
  </si>
  <si>
    <t>pk1c7e616d-588b-42a8-b168-ad2f87a04c68</t>
  </si>
  <si>
    <t>B0CVKXVHY7</t>
  </si>
  <si>
    <t>X0045PFAK7</t>
  </si>
  <si>
    <t>CAD-MnsPlnHodVrstyMaron&amp;Wte-S</t>
  </si>
  <si>
    <t>Maroon And White Hooded Varsity Jacket Men - High School Bomber Jacket Men With Hood | [40170172] Plain White Sleeve, S</t>
  </si>
  <si>
    <t>pk304c75ee-1f59-4ec9-8065-41950dae23c4</t>
  </si>
  <si>
    <t>B0CVL2PGX1</t>
  </si>
  <si>
    <t>X0045PM47J</t>
  </si>
  <si>
    <t>CAD-MnsPlnHodVrstyRBlu&amp;Wte-XL</t>
  </si>
  <si>
    <t>Royal Blue And White Hooded Varsity Jacket Men - Casual Jackets For Men With Hood | [40171175] Plain White Sleeve, XL</t>
  </si>
  <si>
    <t>pk36e4155f-18c9-4cf7-b90f-2c2cd2e52a75</t>
  </si>
  <si>
    <t>B0CVKVJVND</t>
  </si>
  <si>
    <t>X00459UOVN</t>
  </si>
  <si>
    <t>CAD-MomsFavMnsBlk-M</t>
  </si>
  <si>
    <t>Decrum Man Black Funny T Shirts for Men - Graphic Tees for Men | [40007013-AO] Mom Favrite Mens Black, M</t>
  </si>
  <si>
    <t>pk5c89fc18-64ff-4a1a-b79d-2a356929634f</t>
  </si>
  <si>
    <t>B0996679CZ</t>
  </si>
  <si>
    <t>X002YDZ2PZ</t>
  </si>
  <si>
    <t>CAD-MomsFavMnsRed-L</t>
  </si>
  <si>
    <t>Decrum Red Mens Graphic T-Shirts - Im Moms Favorite Shirt Men | [40007024-AO] Mom Favrite Mens Red, L</t>
  </si>
  <si>
    <t>pk876f37e8-5623-42cf-a70e-ef6096ba81cd</t>
  </si>
  <si>
    <t>B09966JC7L</t>
  </si>
  <si>
    <t>X002YDZ2OV</t>
  </si>
  <si>
    <t>CAD-MomsFavMnsRedNw-XL</t>
  </si>
  <si>
    <t>Decrum Red Slom Fit Mens Sibling T Shirts - Im Moms Favorite Shirt | [40007025-AO] Mom Favrite Mens Red, XL</t>
  </si>
  <si>
    <t>pk9fb67273-26b1-4c66-a1f5-b219748289e2</t>
  </si>
  <si>
    <t>B0C4PJ29SS</t>
  </si>
  <si>
    <t>X003TEKEU1</t>
  </si>
  <si>
    <t>CAD-MomsFavRed-M</t>
  </si>
  <si>
    <t>Decrum Red Funny Graphic Tees for Women - Graphic Tops Women | [40021023-AO] Mom Favrite Red, M</t>
  </si>
  <si>
    <t>pkca337fba-8aad-4bf7-a71c-a0657eee0219</t>
  </si>
  <si>
    <t>B098J7B8YD</t>
  </si>
  <si>
    <t>X002Y1A9IH</t>
  </si>
  <si>
    <t>CAD-Mron&amp;BlkPlnVrsty-L</t>
  </si>
  <si>
    <t>Decrum Mens Work Jackets - Letterman Baseball Jacket Men | [40020064] Plain Maroon Sleeves, L</t>
  </si>
  <si>
    <t>pkc3da548a-bd73-420a-bf30-96a41a76c85e</t>
  </si>
  <si>
    <t>B08VXBW4YF</t>
  </si>
  <si>
    <t>X002Y1F6Q7</t>
  </si>
  <si>
    <t>CAD-Mron&amp;BlkPlnVrsty-S</t>
  </si>
  <si>
    <t>Decrum Men's Varsity Jackets - Sports Letterman Jacket Men | [40020062] Plain Maroon Sleeves, S</t>
  </si>
  <si>
    <t>pkfc016830-8085-438d-9f2b-cc39d61e47af</t>
  </si>
  <si>
    <t>B098JFYQ9B</t>
  </si>
  <si>
    <t>X002Y1J9E7</t>
  </si>
  <si>
    <t>CAD-PlnVNckLgsBlk-3XL</t>
  </si>
  <si>
    <t>Decrum Black Mens Long Sleeve V-Neck T-Shirt Adult | [40001017] Black LGS Vneck Plain, 3XL</t>
  </si>
  <si>
    <t>pk6cb22abe-4559-4f0b-af12-ce6621190903</t>
  </si>
  <si>
    <t>B0C16YPZZP</t>
  </si>
  <si>
    <t>X003RVX629</t>
  </si>
  <si>
    <t>CAD-PlnVNckLgsWhte-2XL</t>
  </si>
  <si>
    <t>Decrum Mens White Long Sleeve Shirt - Mens Long Sleeve V Neck T Shirts | [40001176] White LGS Vneck Plain, 2XL</t>
  </si>
  <si>
    <t>pk1610270c-e38a-4b74-b2dd-71751f907f22</t>
  </si>
  <si>
    <t>B0C5HT2VHQ</t>
  </si>
  <si>
    <t>X003TQ7POR</t>
  </si>
  <si>
    <t>CAD-PlnVNckLgsWhte-M</t>
  </si>
  <si>
    <t>Decrum White T Shirts for Men - Full Sleeve T Shirts Men V Neck Shirt | [40001173] White LGS Vneck Plain, M</t>
  </si>
  <si>
    <t>pk32b718cc-0778-4e0b-93c1-e2e49aba1cb7</t>
  </si>
  <si>
    <t>B0C5HTL3YN</t>
  </si>
  <si>
    <t>X003TQ4D8X</t>
  </si>
  <si>
    <t>CAD-PlnVNckLgsWhte-XL</t>
  </si>
  <si>
    <t>Decrum White Long Sleeve V Neck T Shirt Men - Long Sleeve Tee Shirts for Men | [40001175] White LGS Vneck Plain, XL</t>
  </si>
  <si>
    <t>pk5f6295ff-bb3c-47a2-8cbb-45ce2048c408</t>
  </si>
  <si>
    <t>B0C5HVP465</t>
  </si>
  <si>
    <t>X003TQ4DB5</t>
  </si>
  <si>
    <t>CAD-RBlu&amp;WhtePlnVrsty-XL</t>
  </si>
  <si>
    <t>Decrum Mens Letterman Jackets - Trendy Varsity Fleece Jacket Men | [40040175] Plain Royal Blue And White, XL</t>
  </si>
  <si>
    <t>pk561a44d8-a80c-46e9-83fd-c7f62c395eee</t>
  </si>
  <si>
    <t>B0CVGT7FQN</t>
  </si>
  <si>
    <t>X0044QTGTD</t>
  </si>
  <si>
    <t>CAD-RaglnLGSMaron&amp;Blk-2XL</t>
  </si>
  <si>
    <t>Decrum Maroon and Black Soft Cotton Jersey Full Sleeve Raglan Shirts for Men | [40012066] Maroon &amp; Black Rgln, 2XL</t>
  </si>
  <si>
    <t>pk95f1dd42-0327-45cd-8a18-33f28177d8e9</t>
  </si>
  <si>
    <t>B0BSFKHLQ4</t>
  </si>
  <si>
    <t>X003MJHNTD</t>
  </si>
  <si>
    <t>CAD-WBabyMadeMeEatBlkNw-L</t>
  </si>
  <si>
    <t>Decrum Black Maternity Tshirt - Pregnant Shirt for Women | [40022014-AE] Baby Made Me Eat Black MTS, L</t>
  </si>
  <si>
    <t>pk6fee6b89-1b86-42a6-b1c0-91faf2ef84a2</t>
  </si>
  <si>
    <t>B0CVDN1VK5</t>
  </si>
  <si>
    <t>X0044P8TOH</t>
  </si>
  <si>
    <t>CAD-WBsblRglnGrenQtr-Strp-XL</t>
  </si>
  <si>
    <t>Decrum Green and Black Soft Cotton Jersey 3/4 Sleeve Tops for Women | [40041035] Green &amp; Black Striped Rgln, XL</t>
  </si>
  <si>
    <t>pk3827af99-60f2-416f-bdc7-65fc87543b93</t>
  </si>
  <si>
    <t>B0C5DFXWZW</t>
  </si>
  <si>
    <t>X003TOZ37P</t>
  </si>
  <si>
    <t>CAD-WBseblRglnBlackQtr-Strp-2XL</t>
  </si>
  <si>
    <t>Decrum Heather Grey and Black Soft Cotton Striped Jersey 3/4 Sleeve Raglan Shirt Women Basebal Te | [40124016] Heather Grey &amp; Black Rgln, 2XL</t>
  </si>
  <si>
    <t>pk6ab027ef-7942-4b5f-9752-20e786cc6e3f</t>
  </si>
  <si>
    <t>B0C5DBLMTZ</t>
  </si>
  <si>
    <t>X003TONBQP</t>
  </si>
  <si>
    <t>CAD-WBseblRglnBlackQtr-StrpNw-XL</t>
  </si>
  <si>
    <t>Decrum Gray and Black Soft Cotton Jersey 3/4 Sleeve Raglan Striped Shirts for Women | [40124015] Heather Grey &amp; Black Rgln, XL</t>
  </si>
  <si>
    <t>pkb0337c97-0fd3-4c01-9cb1-22641eda4581</t>
  </si>
  <si>
    <t>B0CTMVDQJM</t>
  </si>
  <si>
    <t>X0044CJMP5</t>
  </si>
  <si>
    <t>CAD-WBseblRglnRedQtrStrpNw-L</t>
  </si>
  <si>
    <t>Decrum Red and Black Soft Cotton Fashion Baseball Shirt Jersey Womens Raglan - Sports 3/4 Sleeve Shirts for Women | [40041024] Red &amp; Black Striped Rgln, L</t>
  </si>
  <si>
    <t>pka396ecd7-9f5a-4bc8-9bc5-e2a864a1c833</t>
  </si>
  <si>
    <t>B0CSWJXVL3</t>
  </si>
  <si>
    <t>X0043X2T6T</t>
  </si>
  <si>
    <t>CAD-WBseblRglnWhteQtr-Strp-2XL</t>
  </si>
  <si>
    <t>Decrum White and Black Soft Cotton Striped Jersey - 3/4 Sleeve Raglan Casual Top | [40130016] White and Black Striped Rgln, 2XL</t>
  </si>
  <si>
    <t>pk1ddd6031-158e-4017-afe6-9a19fe6696be</t>
  </si>
  <si>
    <t>B0CV9Q4JMX</t>
  </si>
  <si>
    <t>X0044OHZBV</t>
  </si>
  <si>
    <t>CAD-WMatrntySet1-L</t>
  </si>
  <si>
    <t>Decrum Pack of 3 Funny Pregnancy Shirts for Women - Maternity Graphic Tees | [4BUN00014] Set1 MTS, L</t>
  </si>
  <si>
    <t>pk9f2a79d2-83e5-4402-a518-1b485dc6a05f</t>
  </si>
  <si>
    <t>B098K8FGCR</t>
  </si>
  <si>
    <t>X002Y1RTLR</t>
  </si>
  <si>
    <t>CAD-WMatrntySet2-L</t>
  </si>
  <si>
    <t>Decrum Pack of 3 Funny Pregnancy Shirts for Women - Maternity Graphic Tees | [4BUN00054] Set2 MTS, L</t>
  </si>
  <si>
    <t>pkff3f0794-906a-4e7d-a6f1-a90d3f222c25</t>
  </si>
  <si>
    <t>B098K98J64</t>
  </si>
  <si>
    <t>X002Y1URK7</t>
  </si>
  <si>
    <t>CAD-WPlnVrstyBlck&amp;Red-2XL</t>
  </si>
  <si>
    <t>Black And Red High School Jacket | [40054026] Plain Red Sleeve, 2XL</t>
  </si>
  <si>
    <t>pk8d3bc6a5-b69e-46ae-852c-2156184e1920</t>
  </si>
  <si>
    <t>B0B5GQSNGV</t>
  </si>
  <si>
    <t>X003Q8TGIV</t>
  </si>
  <si>
    <t>CAD-WPlnVrstyBlck&amp;Red-M</t>
  </si>
  <si>
    <t>Black And Red Varsity Jacket Women - Plain Letterman Jacket | [40054023] Plain Red Sleeve, M</t>
  </si>
  <si>
    <t>pke8b74c75-d249-4476-a5fd-28efe8f97f51</t>
  </si>
  <si>
    <t>B0B5GRM7RV</t>
  </si>
  <si>
    <t>X003Q8YAIR</t>
  </si>
  <si>
    <t>CAD-WPlnVrstyBlue&amp;Yelow-2XL</t>
  </si>
  <si>
    <t>Royal Blue And Yellow High School Jacket | [40056086] Plain Yellow Sleeve, 2XL</t>
  </si>
  <si>
    <t>pkb7311563-8a3f-4eec-925c-3bc4e19ab459</t>
  </si>
  <si>
    <t>B0B5GXY3YH</t>
  </si>
  <si>
    <t>X003Q954IB</t>
  </si>
  <si>
    <t>CAD-WRglnVNckQtrSlvBlk-XXL</t>
  </si>
  <si>
    <t>Decrum Black and Red Soft Cotton Baseball Shirts Jersey Womens Raglan - 3/4 Sleeve Shirts for Women | [40173026] Black &amp; Red V Neck Rgln, 2XL</t>
  </si>
  <si>
    <t>pk39ea5440-a381-4605-9e5a-9c8739f8562c</t>
  </si>
  <si>
    <t>B0CVBDVW9M</t>
  </si>
  <si>
    <t>X0044OP7UH</t>
  </si>
  <si>
    <t>CAD-WRglnVNckQtrSlvHGry-S</t>
  </si>
  <si>
    <t>Decrum Gray and Black Quarter Sleeve Raglan Shirt Women Baseball Tee - Womens Casual Soft Shirt Comfortable | [40121012] Heather Grey &amp; Black V Neck Rgln, S</t>
  </si>
  <si>
    <t>pk3dfe59a1-9994-4514-bad4-802b5f53b3dc</t>
  </si>
  <si>
    <t>B0CVBC26LW</t>
  </si>
  <si>
    <t>X0044OPJQ9</t>
  </si>
  <si>
    <t>CAD-WmnComingSoonHtrPnk-2XL</t>
  </si>
  <si>
    <t>Decrum Maternity Tshirt - Pink Pregnancy Gifts for First Time Moms | [40022206-AK] Coming Soon Heather Pink SHS, 2XL</t>
  </si>
  <si>
    <t>pk87617d91-06c6-4f3d-9d94-7ddd78ae4177</t>
  </si>
  <si>
    <t>B0D5HX3CN1</t>
  </si>
  <si>
    <t>X0049CJ0ZH</t>
  </si>
  <si>
    <t>CAD-WmnHeart&amp;FootBlk-M</t>
  </si>
  <si>
    <t>Black Maternity T Shirt - Fashion Pregnant Shirts for Women | [40022013-AM] Heart &amp; Foot Black MTS, M</t>
  </si>
  <si>
    <t>pke8a163da-9b5c-45e9-abc6-3e8347ac1bfb</t>
  </si>
  <si>
    <t>B0D5J13P6N</t>
  </si>
  <si>
    <t>X0049CJ0JD</t>
  </si>
  <si>
    <t>CAD-WmnShyUnicrnBlk-L</t>
  </si>
  <si>
    <t>Decrum Black Women Graphic T Shirts Unicorn Gifts for Womens - Unicorn Tshirt | [40021014-AV] Blk Shy Unicorn, L</t>
  </si>
  <si>
    <t>pk01e3d345-3021-46de-b4ef-d149bd142764</t>
  </si>
  <si>
    <t>B0C6972FR8</t>
  </si>
  <si>
    <t>X003U25TOX</t>
  </si>
  <si>
    <t>CAD-WmnShyUnicrnBlk-M</t>
  </si>
  <si>
    <t>Decrum Black Unicorn T Shirt for Ladies - Unicorn Women Shirt | [40021013-AV] Blk Shy Unicorn, M</t>
  </si>
  <si>
    <t>pk1955453d-e465-4984-b2a5-ec5f388838b9</t>
  </si>
  <si>
    <t>B0C695MSJ2</t>
  </si>
  <si>
    <t>X003U2945X</t>
  </si>
  <si>
    <t>CAD-WmnShyUnicrnBlk-XL</t>
  </si>
  <si>
    <t>Decrum Black Womens Unicorn Shirt - Unicorn Shirt for Women | [40021015-AV] Blk Shy Unicorn, XL</t>
  </si>
  <si>
    <t>pkfca81b61-039c-4a45-af06-0e8424555c21</t>
  </si>
  <si>
    <t>B0C699NPDJ</t>
  </si>
  <si>
    <t>X003U25UD3</t>
  </si>
  <si>
    <t>CAD-Ylw&amp;RylBluPlnVrsty-S</t>
  </si>
  <si>
    <t>Decrum Men's Varsity Jackets - Sports Letterman Jacket Men | [40040082] Plain Yellow Sleeves, S</t>
  </si>
  <si>
    <t>pkf4b91754-d437-4f49-8e3e-b6f4dd5538c1</t>
  </si>
  <si>
    <t>B098JJWD2Y</t>
  </si>
  <si>
    <t>X002Y1KNM9</t>
  </si>
  <si>
    <t>CAD-YlwPlainVarsity-2XL</t>
  </si>
  <si>
    <t>Decrum Mens Casual Jacket - High School Varsity Jackets for Men | [40020086] Plain Yellow Sleeves, 2XL</t>
  </si>
  <si>
    <t>pk6ed780c5-93a2-46d8-9cbd-a4df8673313f</t>
  </si>
  <si>
    <t>B098JRPN4M</t>
  </si>
  <si>
    <t>X002Y1KNPL</t>
  </si>
  <si>
    <t>Ca-De-MRedHNPolo-M</t>
  </si>
  <si>
    <t>Decrum Men Red Long Sleeve Polo Shirts - Full Sleeves T-Shirt | [40009023] Red Henley Polo LGS, M</t>
  </si>
  <si>
    <t>pkb6568e4a-550c-40e7-a1b2-cf481a8f7600</t>
  </si>
  <si>
    <t>B0929DQ9DD</t>
  </si>
  <si>
    <t>X002WVCW3T</t>
  </si>
  <si>
    <t>Name of box</t>
  </si>
  <si>
    <t>Box weight (kg):</t>
  </si>
  <si>
    <t>Box width (cm):</t>
  </si>
  <si>
    <t>Box length (cm):</t>
  </si>
  <si>
    <t>Box height (cm):</t>
  </si>
  <si>
    <t>Locale</t>
  </si>
  <si>
    <t>en_CA</t>
  </si>
  <si>
    <t>Weight unit</t>
  </si>
  <si>
    <t>kg</t>
  </si>
  <si>
    <t>Length unit</t>
  </si>
  <si>
    <t>cm</t>
  </si>
  <si>
    <t>Version</t>
  </si>
  <si>
    <t>1.1</t>
  </si>
  <si>
    <t>Number of packing sheets</t>
  </si>
</sst>
</file>

<file path=xl/styles.xml><?xml version="1.0" encoding="utf-8"?>
<styleSheet xmlns="http://schemas.openxmlformats.org/spreadsheetml/2006/main">
  <numFmts count="0"/>
  <fonts count="122">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35">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64">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F77"/>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10.0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row>
    <row r="6">
      <c r="A6" t="s">
        <v>25</v>
      </c>
      <c r="B6" t="s">
        <v>26</v>
      </c>
      <c r="C6" t="s">
        <v>27</v>
      </c>
      <c r="D6" t="s">
        <v>28</v>
      </c>
      <c r="E6" t="s">
        <v>29</v>
      </c>
      <c r="F6" t="s">
        <v>30</v>
      </c>
      <c r="G6" t="s">
        <v>31</v>
      </c>
      <c r="H6" t="s">
        <v>32</v>
      </c>
      <c r="I6" t="s">
        <v>32</v>
      </c>
      <c r="J6" t="n">
        <v>8.0</v>
      </c>
      <c r="K6" t="n">
        <f>SUM(M6:INDEX(M6:XFD6,1,M3))</f>
        <v>0.0</v>
      </c>
      <c r="L6" s="37"/>
    </row>
    <row r="7">
      <c r="A7" t="s">
        <v>33</v>
      </c>
      <c r="B7" t="s">
        <v>34</v>
      </c>
      <c r="C7" t="s">
        <v>35</v>
      </c>
      <c r="D7" t="s">
        <v>36</v>
      </c>
      <c r="E7" t="s">
        <v>37</v>
      </c>
      <c r="F7" t="s">
        <v>30</v>
      </c>
      <c r="G7" t="s">
        <v>31</v>
      </c>
      <c r="H7" t="s">
        <v>32</v>
      </c>
      <c r="I7" t="s">
        <v>32</v>
      </c>
      <c r="J7" t="n">
        <v>4.0</v>
      </c>
      <c r="K7" t="n">
        <f>SUM(M7:INDEX(M7:XFD7,1,M3))</f>
        <v>0.0</v>
      </c>
      <c r="L7" s="37"/>
    </row>
    <row r="8">
      <c r="A8" t="s">
        <v>38</v>
      </c>
      <c r="B8" t="s">
        <v>39</v>
      </c>
      <c r="C8" t="s">
        <v>40</v>
      </c>
      <c r="D8" t="s">
        <v>41</v>
      </c>
      <c r="E8" t="s">
        <v>42</v>
      </c>
      <c r="F8" t="s">
        <v>30</v>
      </c>
      <c r="G8" t="s">
        <v>31</v>
      </c>
      <c r="H8" t="s">
        <v>32</v>
      </c>
      <c r="I8" t="s">
        <v>32</v>
      </c>
      <c r="J8" t="n">
        <v>1.0</v>
      </c>
      <c r="K8" t="n">
        <f>SUM(M8:INDEX(M8:XFD8,1,M3))</f>
        <v>0.0</v>
      </c>
      <c r="L8" s="37"/>
    </row>
    <row r="9">
      <c r="A9" t="s">
        <v>43</v>
      </c>
      <c r="B9" t="s">
        <v>44</v>
      </c>
      <c r="C9" t="s">
        <v>45</v>
      </c>
      <c r="D9" t="s">
        <v>46</v>
      </c>
      <c r="E9" t="s">
        <v>47</v>
      </c>
      <c r="F9" t="s">
        <v>30</v>
      </c>
      <c r="G9" t="s">
        <v>31</v>
      </c>
      <c r="H9" t="s">
        <v>32</v>
      </c>
      <c r="I9" t="s">
        <v>32</v>
      </c>
      <c r="J9" t="n">
        <v>1.0</v>
      </c>
      <c r="K9" t="n">
        <f>SUM(M9:INDEX(M9:XFD9,1,M3))</f>
        <v>0.0</v>
      </c>
      <c r="L9" s="37"/>
    </row>
    <row r="10">
      <c r="A10" t="s">
        <v>48</v>
      </c>
      <c r="B10" t="s">
        <v>49</v>
      </c>
      <c r="C10" t="s">
        <v>50</v>
      </c>
      <c r="D10" t="s">
        <v>51</v>
      </c>
      <c r="E10" t="s">
        <v>52</v>
      </c>
      <c r="F10" t="s">
        <v>30</v>
      </c>
      <c r="G10" t="s">
        <v>31</v>
      </c>
      <c r="H10" t="s">
        <v>32</v>
      </c>
      <c r="I10" t="s">
        <v>32</v>
      </c>
      <c r="J10" t="n">
        <v>7.0</v>
      </c>
      <c r="K10" t="n">
        <f>SUM(M10:INDEX(M10:XFD10,1,M3))</f>
        <v>0.0</v>
      </c>
      <c r="L10" s="37"/>
    </row>
    <row r="11">
      <c r="A11" t="s">
        <v>53</v>
      </c>
      <c r="B11" t="s">
        <v>54</v>
      </c>
      <c r="C11" t="s">
        <v>55</v>
      </c>
      <c r="D11" t="s">
        <v>56</v>
      </c>
      <c r="E11" t="s">
        <v>57</v>
      </c>
      <c r="F11" t="s">
        <v>30</v>
      </c>
      <c r="G11" t="s">
        <v>31</v>
      </c>
      <c r="H11" t="s">
        <v>32</v>
      </c>
      <c r="I11" t="s">
        <v>32</v>
      </c>
      <c r="J11" t="n">
        <v>1.0</v>
      </c>
      <c r="K11" t="n">
        <f>SUM(M11:INDEX(M11:XFD11,1,M3))</f>
        <v>0.0</v>
      </c>
      <c r="L11" s="37"/>
    </row>
    <row r="12">
      <c r="A12" t="s">
        <v>58</v>
      </c>
      <c r="B12" t="s">
        <v>59</v>
      </c>
      <c r="C12" t="s">
        <v>60</v>
      </c>
      <c r="D12" t="s">
        <v>61</v>
      </c>
      <c r="E12" t="s">
        <v>62</v>
      </c>
      <c r="F12" t="s">
        <v>30</v>
      </c>
      <c r="G12" t="s">
        <v>31</v>
      </c>
      <c r="H12" t="s">
        <v>32</v>
      </c>
      <c r="I12" t="s">
        <v>32</v>
      </c>
      <c r="J12" t="n">
        <v>1.0</v>
      </c>
      <c r="K12" t="n">
        <f>SUM(M12:INDEX(M12:XFD12,1,M3))</f>
        <v>0.0</v>
      </c>
      <c r="L12" s="37"/>
    </row>
    <row r="13">
      <c r="A13" t="s">
        <v>63</v>
      </c>
      <c r="B13" t="s">
        <v>64</v>
      </c>
      <c r="C13" t="s">
        <v>65</v>
      </c>
      <c r="D13" t="s">
        <v>66</v>
      </c>
      <c r="E13" t="s">
        <v>67</v>
      </c>
      <c r="F13" t="s">
        <v>30</v>
      </c>
      <c r="G13" t="s">
        <v>31</v>
      </c>
      <c r="H13" t="s">
        <v>32</v>
      </c>
      <c r="I13" t="s">
        <v>32</v>
      </c>
      <c r="J13" t="n">
        <v>5.0</v>
      </c>
      <c r="K13" t="n">
        <f>SUM(M13:INDEX(M13:XFD13,1,M3))</f>
        <v>0.0</v>
      </c>
      <c r="L13" s="37"/>
    </row>
    <row r="14">
      <c r="A14" t="s">
        <v>68</v>
      </c>
      <c r="B14" t="s">
        <v>69</v>
      </c>
      <c r="C14" t="s">
        <v>70</v>
      </c>
      <c r="D14" t="s">
        <v>71</v>
      </c>
      <c r="E14" t="s">
        <v>72</v>
      </c>
      <c r="F14" t="s">
        <v>30</v>
      </c>
      <c r="G14" t="s">
        <v>31</v>
      </c>
      <c r="H14" t="s">
        <v>32</v>
      </c>
      <c r="I14" t="s">
        <v>32</v>
      </c>
      <c r="J14" t="n">
        <v>8.0</v>
      </c>
      <c r="K14" t="n">
        <f>SUM(M14:INDEX(M14:XFD14,1,M3))</f>
        <v>0.0</v>
      </c>
      <c r="L14" s="37"/>
    </row>
    <row r="15">
      <c r="A15" t="s">
        <v>73</v>
      </c>
      <c r="B15" t="s">
        <v>74</v>
      </c>
      <c r="C15" t="s">
        <v>75</v>
      </c>
      <c r="D15" t="s">
        <v>76</v>
      </c>
      <c r="E15" t="s">
        <v>77</v>
      </c>
      <c r="F15" t="s">
        <v>30</v>
      </c>
      <c r="G15" t="s">
        <v>31</v>
      </c>
      <c r="H15" t="s">
        <v>32</v>
      </c>
      <c r="I15" t="s">
        <v>32</v>
      </c>
      <c r="J15" t="n">
        <v>7.0</v>
      </c>
      <c r="K15" t="n">
        <f>SUM(M15:INDEX(M15:XFD15,1,M3))</f>
        <v>0.0</v>
      </c>
      <c r="L15" s="37"/>
    </row>
    <row r="16">
      <c r="A16" t="s">
        <v>78</v>
      </c>
      <c r="B16" t="s">
        <v>79</v>
      </c>
      <c r="C16" t="s">
        <v>80</v>
      </c>
      <c r="D16" t="s">
        <v>81</v>
      </c>
      <c r="E16" t="s">
        <v>82</v>
      </c>
      <c r="F16" t="s">
        <v>30</v>
      </c>
      <c r="G16" t="s">
        <v>31</v>
      </c>
      <c r="H16" t="s">
        <v>32</v>
      </c>
      <c r="I16" t="s">
        <v>32</v>
      </c>
      <c r="J16" t="n">
        <v>8.0</v>
      </c>
      <c r="K16" t="n">
        <f>SUM(M16:INDEX(M16:XFD16,1,M3))</f>
        <v>0.0</v>
      </c>
      <c r="L16" s="37"/>
    </row>
    <row r="17">
      <c r="A17" t="s">
        <v>83</v>
      </c>
      <c r="B17" t="s">
        <v>84</v>
      </c>
      <c r="C17" t="s">
        <v>85</v>
      </c>
      <c r="D17" t="s">
        <v>86</v>
      </c>
      <c r="E17" t="s">
        <v>87</v>
      </c>
      <c r="F17" t="s">
        <v>30</v>
      </c>
      <c r="G17" t="s">
        <v>31</v>
      </c>
      <c r="H17" t="s">
        <v>32</v>
      </c>
      <c r="I17" t="s">
        <v>32</v>
      </c>
      <c r="J17" t="n">
        <v>8.0</v>
      </c>
      <c r="K17" t="n">
        <f>SUM(M17:INDEX(M17:XFD17,1,M3))</f>
        <v>0.0</v>
      </c>
      <c r="L17" s="37"/>
    </row>
    <row r="18">
      <c r="A18" t="s">
        <v>88</v>
      </c>
      <c r="B18" t="s">
        <v>89</v>
      </c>
      <c r="C18" t="s">
        <v>90</v>
      </c>
      <c r="D18" t="s">
        <v>91</v>
      </c>
      <c r="E18" t="s">
        <v>92</v>
      </c>
      <c r="F18" t="s">
        <v>30</v>
      </c>
      <c r="G18" t="s">
        <v>31</v>
      </c>
      <c r="H18" t="s">
        <v>32</v>
      </c>
      <c r="I18" t="s">
        <v>32</v>
      </c>
      <c r="J18" t="n">
        <v>1.0</v>
      </c>
      <c r="K18" t="n">
        <f>SUM(M18:INDEX(M18:XFD18,1,M3))</f>
        <v>0.0</v>
      </c>
      <c r="L18" s="37"/>
    </row>
    <row r="19">
      <c r="A19" t="s">
        <v>93</v>
      </c>
      <c r="B19" t="s">
        <v>94</v>
      </c>
      <c r="C19" t="s">
        <v>95</v>
      </c>
      <c r="D19" t="s">
        <v>96</v>
      </c>
      <c r="E19" t="s">
        <v>97</v>
      </c>
      <c r="F19" t="s">
        <v>30</v>
      </c>
      <c r="G19" t="s">
        <v>31</v>
      </c>
      <c r="H19" t="s">
        <v>32</v>
      </c>
      <c r="I19" t="s">
        <v>32</v>
      </c>
      <c r="J19" t="n">
        <v>8.0</v>
      </c>
      <c r="K19" t="n">
        <f>SUM(M19:INDEX(M19:XFD19,1,M3))</f>
        <v>0.0</v>
      </c>
      <c r="L19" s="37"/>
    </row>
    <row r="20">
      <c r="A20" t="s">
        <v>98</v>
      </c>
      <c r="B20" t="s">
        <v>99</v>
      </c>
      <c r="C20" t="s">
        <v>100</v>
      </c>
      <c r="D20" t="s">
        <v>101</v>
      </c>
      <c r="E20" t="s">
        <v>102</v>
      </c>
      <c r="F20" t="s">
        <v>30</v>
      </c>
      <c r="G20" t="s">
        <v>31</v>
      </c>
      <c r="H20" t="s">
        <v>32</v>
      </c>
      <c r="I20" t="s">
        <v>32</v>
      </c>
      <c r="J20" t="n">
        <v>2.0</v>
      </c>
      <c r="K20" t="n">
        <f>SUM(M20:INDEX(M20:XFD20,1,M3))</f>
        <v>0.0</v>
      </c>
      <c r="L20" s="37"/>
    </row>
    <row r="21">
      <c r="A21" t="s">
        <v>103</v>
      </c>
      <c r="B21" t="s">
        <v>104</v>
      </c>
      <c r="C21" t="s">
        <v>105</v>
      </c>
      <c r="D21" t="s">
        <v>106</v>
      </c>
      <c r="E21" t="s">
        <v>107</v>
      </c>
      <c r="F21" t="s">
        <v>30</v>
      </c>
      <c r="G21" t="s">
        <v>31</v>
      </c>
      <c r="H21" t="s">
        <v>32</v>
      </c>
      <c r="I21" t="s">
        <v>32</v>
      </c>
      <c r="J21" t="n">
        <v>3.0</v>
      </c>
      <c r="K21" t="n">
        <f>SUM(M21:INDEX(M21:XFD21,1,M3))</f>
        <v>0.0</v>
      </c>
      <c r="L21" s="37"/>
    </row>
    <row r="22">
      <c r="A22" t="s">
        <v>108</v>
      </c>
      <c r="B22" t="s">
        <v>109</v>
      </c>
      <c r="C22" t="s">
        <v>110</v>
      </c>
      <c r="D22" t="s">
        <v>111</v>
      </c>
      <c r="E22" t="s">
        <v>112</v>
      </c>
      <c r="F22" t="s">
        <v>30</v>
      </c>
      <c r="G22" t="s">
        <v>31</v>
      </c>
      <c r="H22" t="s">
        <v>32</v>
      </c>
      <c r="I22" t="s">
        <v>32</v>
      </c>
      <c r="J22" t="n">
        <v>8.0</v>
      </c>
      <c r="K22" t="n">
        <f>SUM(M22:INDEX(M22:XFD22,1,M3))</f>
        <v>0.0</v>
      </c>
      <c r="L22" s="37"/>
    </row>
    <row r="23">
      <c r="A23" t="s">
        <v>113</v>
      </c>
      <c r="B23" t="s">
        <v>114</v>
      </c>
      <c r="C23" t="s">
        <v>115</v>
      </c>
      <c r="D23" t="s">
        <v>116</v>
      </c>
      <c r="E23" t="s">
        <v>117</v>
      </c>
      <c r="F23" t="s">
        <v>30</v>
      </c>
      <c r="G23" t="s">
        <v>31</v>
      </c>
      <c r="H23" t="s">
        <v>32</v>
      </c>
      <c r="I23" t="s">
        <v>32</v>
      </c>
      <c r="J23" t="n">
        <v>5.0</v>
      </c>
      <c r="K23" t="n">
        <f>SUM(M23:INDEX(M23:XFD23,1,M3))</f>
        <v>0.0</v>
      </c>
      <c r="L23" s="37"/>
    </row>
    <row r="24">
      <c r="A24" t="s">
        <v>118</v>
      </c>
      <c r="B24" t="s">
        <v>119</v>
      </c>
      <c r="C24" t="s">
        <v>120</v>
      </c>
      <c r="D24" t="s">
        <v>121</v>
      </c>
      <c r="E24" t="s">
        <v>122</v>
      </c>
      <c r="F24" t="s">
        <v>30</v>
      </c>
      <c r="G24" t="s">
        <v>31</v>
      </c>
      <c r="H24" t="s">
        <v>32</v>
      </c>
      <c r="I24" t="s">
        <v>32</v>
      </c>
      <c r="J24" t="n">
        <v>1.0</v>
      </c>
      <c r="K24" t="n">
        <f>SUM(M24:INDEX(M24:XFD24,1,M3))</f>
        <v>0.0</v>
      </c>
      <c r="L24" s="37"/>
    </row>
    <row r="25">
      <c r="A25" t="s">
        <v>123</v>
      </c>
      <c r="B25" t="s">
        <v>124</v>
      </c>
      <c r="C25" t="s">
        <v>125</v>
      </c>
      <c r="D25" t="s">
        <v>126</v>
      </c>
      <c r="E25" t="s">
        <v>127</v>
      </c>
      <c r="F25" t="s">
        <v>30</v>
      </c>
      <c r="G25" t="s">
        <v>31</v>
      </c>
      <c r="H25" t="s">
        <v>32</v>
      </c>
      <c r="I25" t="s">
        <v>32</v>
      </c>
      <c r="J25" t="n">
        <v>2.0</v>
      </c>
      <c r="K25" t="n">
        <f>SUM(M25:INDEX(M25:XFD25,1,M3))</f>
        <v>0.0</v>
      </c>
      <c r="L25" s="37"/>
    </row>
    <row r="26">
      <c r="A26" t="s">
        <v>128</v>
      </c>
      <c r="B26" t="s">
        <v>129</v>
      </c>
      <c r="C26" t="s">
        <v>130</v>
      </c>
      <c r="D26" t="s">
        <v>131</v>
      </c>
      <c r="E26" t="s">
        <v>132</v>
      </c>
      <c r="F26" t="s">
        <v>30</v>
      </c>
      <c r="G26" t="s">
        <v>31</v>
      </c>
      <c r="H26" t="s">
        <v>32</v>
      </c>
      <c r="I26" t="s">
        <v>32</v>
      </c>
      <c r="J26" t="n">
        <v>1.0</v>
      </c>
      <c r="K26" t="n">
        <f>SUM(M26:INDEX(M26:XFD26,1,M3))</f>
        <v>0.0</v>
      </c>
      <c r="L26" s="37"/>
    </row>
    <row r="27">
      <c r="A27" t="s">
        <v>133</v>
      </c>
      <c r="B27" t="s">
        <v>134</v>
      </c>
      <c r="C27" t="s">
        <v>135</v>
      </c>
      <c r="D27" t="s">
        <v>136</v>
      </c>
      <c r="E27" t="s">
        <v>137</v>
      </c>
      <c r="F27" t="s">
        <v>30</v>
      </c>
      <c r="G27" t="s">
        <v>31</v>
      </c>
      <c r="H27" t="s">
        <v>32</v>
      </c>
      <c r="I27" t="s">
        <v>32</v>
      </c>
      <c r="J27" t="n">
        <v>1.0</v>
      </c>
      <c r="K27" t="n">
        <f>SUM(M27:INDEX(M27:XFD27,1,M3))</f>
        <v>0.0</v>
      </c>
      <c r="L27" s="37"/>
    </row>
    <row r="28">
      <c r="A28" t="s">
        <v>138</v>
      </c>
      <c r="B28" t="s">
        <v>139</v>
      </c>
      <c r="C28" t="s">
        <v>140</v>
      </c>
      <c r="D28" t="s">
        <v>141</v>
      </c>
      <c r="E28" t="s">
        <v>142</v>
      </c>
      <c r="F28" t="s">
        <v>30</v>
      </c>
      <c r="G28" t="s">
        <v>31</v>
      </c>
      <c r="H28" t="s">
        <v>32</v>
      </c>
      <c r="I28" t="s">
        <v>32</v>
      </c>
      <c r="J28" t="n">
        <v>4.0</v>
      </c>
      <c r="K28" t="n">
        <f>SUM(M28:INDEX(M28:XFD28,1,M3))</f>
        <v>0.0</v>
      </c>
      <c r="L28" s="37"/>
    </row>
    <row r="29">
      <c r="A29" t="s">
        <v>143</v>
      </c>
      <c r="B29" t="s">
        <v>144</v>
      </c>
      <c r="C29" t="s">
        <v>145</v>
      </c>
      <c r="D29" t="s">
        <v>146</v>
      </c>
      <c r="E29" t="s">
        <v>147</v>
      </c>
      <c r="F29" t="s">
        <v>30</v>
      </c>
      <c r="G29" t="s">
        <v>31</v>
      </c>
      <c r="H29" t="s">
        <v>32</v>
      </c>
      <c r="I29" t="s">
        <v>32</v>
      </c>
      <c r="J29" t="n">
        <v>1.0</v>
      </c>
      <c r="K29" t="n">
        <f>SUM(M29:INDEX(M29:XFD29,1,M3))</f>
        <v>0.0</v>
      </c>
      <c r="L29" s="37"/>
    </row>
    <row r="30">
      <c r="A30" t="s">
        <v>148</v>
      </c>
      <c r="B30" t="s">
        <v>149</v>
      </c>
      <c r="C30" t="s">
        <v>150</v>
      </c>
      <c r="D30" t="s">
        <v>151</v>
      </c>
      <c r="E30" t="s">
        <v>152</v>
      </c>
      <c r="F30" t="s">
        <v>30</v>
      </c>
      <c r="G30" t="s">
        <v>31</v>
      </c>
      <c r="H30" t="s">
        <v>32</v>
      </c>
      <c r="I30" t="s">
        <v>32</v>
      </c>
      <c r="J30" t="n">
        <v>6.0</v>
      </c>
      <c r="K30" t="n">
        <f>SUM(M30:INDEX(M30:XFD30,1,M3))</f>
        <v>0.0</v>
      </c>
      <c r="L30" s="37"/>
    </row>
    <row r="31">
      <c r="A31" t="s">
        <v>153</v>
      </c>
      <c r="B31" t="s">
        <v>154</v>
      </c>
      <c r="C31" t="s">
        <v>155</v>
      </c>
      <c r="D31" t="s">
        <v>156</v>
      </c>
      <c r="E31" t="s">
        <v>157</v>
      </c>
      <c r="F31" t="s">
        <v>30</v>
      </c>
      <c r="G31" t="s">
        <v>31</v>
      </c>
      <c r="H31" t="s">
        <v>32</v>
      </c>
      <c r="I31" t="s">
        <v>32</v>
      </c>
      <c r="J31" t="n">
        <v>1.0</v>
      </c>
      <c r="K31" t="n">
        <f>SUM(M31:INDEX(M31:XFD31,1,M3))</f>
        <v>0.0</v>
      </c>
      <c r="L31" s="37"/>
    </row>
    <row r="32">
      <c r="A32" t="s">
        <v>158</v>
      </c>
      <c r="B32" t="s">
        <v>159</v>
      </c>
      <c r="C32" t="s">
        <v>160</v>
      </c>
      <c r="D32" t="s">
        <v>161</v>
      </c>
      <c r="E32" t="s">
        <v>162</v>
      </c>
      <c r="F32" t="s">
        <v>30</v>
      </c>
      <c r="G32" t="s">
        <v>31</v>
      </c>
      <c r="H32" t="s">
        <v>32</v>
      </c>
      <c r="I32" t="s">
        <v>32</v>
      </c>
      <c r="J32" t="n">
        <v>2.0</v>
      </c>
      <c r="K32" t="n">
        <f>SUM(M32:INDEX(M32:XFD32,1,M3))</f>
        <v>0.0</v>
      </c>
      <c r="L32" s="37"/>
    </row>
    <row r="33">
      <c r="A33" t="s">
        <v>163</v>
      </c>
      <c r="B33" t="s">
        <v>164</v>
      </c>
      <c r="C33" t="s">
        <v>165</v>
      </c>
      <c r="D33" t="s">
        <v>166</v>
      </c>
      <c r="E33" t="s">
        <v>167</v>
      </c>
      <c r="F33" t="s">
        <v>30</v>
      </c>
      <c r="G33" t="s">
        <v>31</v>
      </c>
      <c r="H33" t="s">
        <v>32</v>
      </c>
      <c r="I33" t="s">
        <v>32</v>
      </c>
      <c r="J33" t="n">
        <v>3.0</v>
      </c>
      <c r="K33" t="n">
        <f>SUM(M33:INDEX(M33:XFD33,1,M3))</f>
        <v>0.0</v>
      </c>
      <c r="L33" s="37"/>
    </row>
    <row r="34">
      <c r="A34" t="s">
        <v>168</v>
      </c>
      <c r="B34" t="s">
        <v>169</v>
      </c>
      <c r="C34" t="s">
        <v>170</v>
      </c>
      <c r="D34" t="s">
        <v>171</v>
      </c>
      <c r="E34" t="s">
        <v>172</v>
      </c>
      <c r="F34" t="s">
        <v>30</v>
      </c>
      <c r="G34" t="s">
        <v>31</v>
      </c>
      <c r="H34" t="s">
        <v>32</v>
      </c>
      <c r="I34" t="s">
        <v>32</v>
      </c>
      <c r="J34" t="n">
        <v>4.0</v>
      </c>
      <c r="K34" t="n">
        <f>SUM(M34:INDEX(M34:XFD34,1,M3))</f>
        <v>0.0</v>
      </c>
      <c r="L34" s="37"/>
    </row>
    <row r="35">
      <c r="A35" t="s">
        <v>173</v>
      </c>
      <c r="B35" t="s">
        <v>174</v>
      </c>
      <c r="C35" t="s">
        <v>175</v>
      </c>
      <c r="D35" t="s">
        <v>176</v>
      </c>
      <c r="E35" t="s">
        <v>177</v>
      </c>
      <c r="F35" t="s">
        <v>30</v>
      </c>
      <c r="G35" t="s">
        <v>31</v>
      </c>
      <c r="H35" t="s">
        <v>32</v>
      </c>
      <c r="I35" t="s">
        <v>32</v>
      </c>
      <c r="J35" t="n">
        <v>2.0</v>
      </c>
      <c r="K35" t="n">
        <f>SUM(M35:INDEX(M35:XFD35,1,M3))</f>
        <v>0.0</v>
      </c>
      <c r="L35" s="37"/>
    </row>
    <row r="36">
      <c r="A36" t="s">
        <v>178</v>
      </c>
      <c r="B36" t="s">
        <v>179</v>
      </c>
      <c r="C36" t="s">
        <v>180</v>
      </c>
      <c r="D36" t="s">
        <v>181</v>
      </c>
      <c r="E36" t="s">
        <v>182</v>
      </c>
      <c r="F36" t="s">
        <v>30</v>
      </c>
      <c r="G36" t="s">
        <v>31</v>
      </c>
      <c r="H36" t="s">
        <v>32</v>
      </c>
      <c r="I36" t="s">
        <v>32</v>
      </c>
      <c r="J36" t="n">
        <v>1.0</v>
      </c>
      <c r="K36" t="n">
        <f>SUM(M36:INDEX(M36:XFD36,1,M3))</f>
        <v>0.0</v>
      </c>
      <c r="L36" s="37"/>
    </row>
    <row r="37">
      <c r="A37" t="s">
        <v>183</v>
      </c>
      <c r="B37" t="s">
        <v>184</v>
      </c>
      <c r="C37" t="s">
        <v>185</v>
      </c>
      <c r="D37" t="s">
        <v>186</v>
      </c>
      <c r="E37" t="s">
        <v>187</v>
      </c>
      <c r="F37" t="s">
        <v>30</v>
      </c>
      <c r="G37" t="s">
        <v>31</v>
      </c>
      <c r="H37" t="s">
        <v>32</v>
      </c>
      <c r="I37" t="s">
        <v>32</v>
      </c>
      <c r="J37" t="n">
        <v>1.0</v>
      </c>
      <c r="K37" t="n">
        <f>SUM(M37:INDEX(M37:XFD37,1,M3))</f>
        <v>0.0</v>
      </c>
      <c r="L37" s="37"/>
    </row>
    <row r="38">
      <c r="A38" t="s">
        <v>188</v>
      </c>
      <c r="B38" t="s">
        <v>189</v>
      </c>
      <c r="C38" t="s">
        <v>190</v>
      </c>
      <c r="D38" t="s">
        <v>191</v>
      </c>
      <c r="E38" t="s">
        <v>192</v>
      </c>
      <c r="F38" t="s">
        <v>30</v>
      </c>
      <c r="G38" t="s">
        <v>31</v>
      </c>
      <c r="H38" t="s">
        <v>32</v>
      </c>
      <c r="I38" t="s">
        <v>32</v>
      </c>
      <c r="J38" t="n">
        <v>5.0</v>
      </c>
      <c r="K38" t="n">
        <f>SUM(M38:INDEX(M38:XFD38,1,M3))</f>
        <v>0.0</v>
      </c>
      <c r="L38" s="37"/>
    </row>
    <row r="39">
      <c r="A39" t="s">
        <v>193</v>
      </c>
      <c r="B39" t="s">
        <v>194</v>
      </c>
      <c r="C39" t="s">
        <v>195</v>
      </c>
      <c r="D39" t="s">
        <v>196</v>
      </c>
      <c r="E39" t="s">
        <v>197</v>
      </c>
      <c r="F39" t="s">
        <v>30</v>
      </c>
      <c r="G39" t="s">
        <v>31</v>
      </c>
      <c r="H39" t="s">
        <v>32</v>
      </c>
      <c r="I39" t="s">
        <v>32</v>
      </c>
      <c r="J39" t="n">
        <v>1.0</v>
      </c>
      <c r="K39" t="n">
        <f>SUM(M39:INDEX(M39:XFD39,1,M3))</f>
        <v>0.0</v>
      </c>
      <c r="L39" s="37"/>
    </row>
    <row r="40">
      <c r="A40" t="s">
        <v>198</v>
      </c>
      <c r="B40" t="s">
        <v>199</v>
      </c>
      <c r="C40" t="s">
        <v>200</v>
      </c>
      <c r="D40" t="s">
        <v>201</v>
      </c>
      <c r="E40" t="s">
        <v>202</v>
      </c>
      <c r="F40" t="s">
        <v>30</v>
      </c>
      <c r="G40" t="s">
        <v>31</v>
      </c>
      <c r="H40" t="s">
        <v>32</v>
      </c>
      <c r="I40" t="s">
        <v>32</v>
      </c>
      <c r="J40" t="n">
        <v>4.0</v>
      </c>
      <c r="K40" t="n">
        <f>SUM(M40:INDEX(M40:XFD40,1,M3))</f>
        <v>0.0</v>
      </c>
      <c r="L40" s="37"/>
    </row>
    <row r="41">
      <c r="A41" t="s">
        <v>203</v>
      </c>
      <c r="B41" t="s">
        <v>204</v>
      </c>
      <c r="C41" t="s">
        <v>205</v>
      </c>
      <c r="D41" t="s">
        <v>206</v>
      </c>
      <c r="E41" t="s">
        <v>207</v>
      </c>
      <c r="F41" t="s">
        <v>30</v>
      </c>
      <c r="G41" t="s">
        <v>31</v>
      </c>
      <c r="H41" t="s">
        <v>32</v>
      </c>
      <c r="I41" t="s">
        <v>32</v>
      </c>
      <c r="J41" t="n">
        <v>2.0</v>
      </c>
      <c r="K41" t="n">
        <f>SUM(M41:INDEX(M41:XFD41,1,M3))</f>
        <v>0.0</v>
      </c>
      <c r="L41" s="37"/>
    </row>
    <row r="42">
      <c r="A42" t="s">
        <v>208</v>
      </c>
      <c r="B42" t="s">
        <v>209</v>
      </c>
      <c r="C42" t="s">
        <v>210</v>
      </c>
      <c r="D42" t="s">
        <v>211</v>
      </c>
      <c r="E42" t="s">
        <v>212</v>
      </c>
      <c r="F42" t="s">
        <v>30</v>
      </c>
      <c r="G42" t="s">
        <v>31</v>
      </c>
      <c r="H42" t="s">
        <v>32</v>
      </c>
      <c r="I42" t="s">
        <v>32</v>
      </c>
      <c r="J42" t="n">
        <v>1.0</v>
      </c>
      <c r="K42" t="n">
        <f>SUM(M42:INDEX(M42:XFD42,1,M3))</f>
        <v>0.0</v>
      </c>
      <c r="L42" s="37"/>
    </row>
    <row r="43">
      <c r="A43" t="s">
        <v>213</v>
      </c>
      <c r="B43" t="s">
        <v>214</v>
      </c>
      <c r="C43" t="s">
        <v>215</v>
      </c>
      <c r="D43" t="s">
        <v>216</v>
      </c>
      <c r="E43" t="s">
        <v>217</v>
      </c>
      <c r="F43" t="s">
        <v>30</v>
      </c>
      <c r="G43" t="s">
        <v>31</v>
      </c>
      <c r="H43" t="s">
        <v>32</v>
      </c>
      <c r="I43" t="s">
        <v>32</v>
      </c>
      <c r="J43" t="n">
        <v>1.0</v>
      </c>
      <c r="K43" t="n">
        <f>SUM(M43:INDEX(M43:XFD43,1,M3))</f>
        <v>0.0</v>
      </c>
      <c r="L43" s="37"/>
    </row>
    <row r="44">
      <c r="A44" t="s">
        <v>218</v>
      </c>
      <c r="B44" t="s">
        <v>219</v>
      </c>
      <c r="C44" t="s">
        <v>220</v>
      </c>
      <c r="D44" t="s">
        <v>221</v>
      </c>
      <c r="E44" t="s">
        <v>222</v>
      </c>
      <c r="F44" t="s">
        <v>30</v>
      </c>
      <c r="G44" t="s">
        <v>31</v>
      </c>
      <c r="H44" t="s">
        <v>32</v>
      </c>
      <c r="I44" t="s">
        <v>32</v>
      </c>
      <c r="J44" t="n">
        <v>1.0</v>
      </c>
      <c r="K44" t="n">
        <f>SUM(M44:INDEX(M44:XFD44,1,M3))</f>
        <v>0.0</v>
      </c>
      <c r="L44" s="37"/>
    </row>
    <row r="45">
      <c r="A45" t="s">
        <v>223</v>
      </c>
      <c r="B45" t="s">
        <v>224</v>
      </c>
      <c r="C45" t="s">
        <v>225</v>
      </c>
      <c r="D45" t="s">
        <v>226</v>
      </c>
      <c r="E45" t="s">
        <v>227</v>
      </c>
      <c r="F45" t="s">
        <v>30</v>
      </c>
      <c r="G45" t="s">
        <v>31</v>
      </c>
      <c r="H45" t="s">
        <v>32</v>
      </c>
      <c r="I45" t="s">
        <v>32</v>
      </c>
      <c r="J45" t="n">
        <v>3.0</v>
      </c>
      <c r="K45" t="n">
        <f>SUM(M45:INDEX(M45:XFD45,1,M3))</f>
        <v>0.0</v>
      </c>
      <c r="L45" s="37"/>
    </row>
    <row r="46">
      <c r="A46" t="s">
        <v>228</v>
      </c>
      <c r="B46" t="s">
        <v>229</v>
      </c>
      <c r="C46" t="s">
        <v>230</v>
      </c>
      <c r="D46" t="s">
        <v>231</v>
      </c>
      <c r="E46" t="s">
        <v>232</v>
      </c>
      <c r="F46" t="s">
        <v>30</v>
      </c>
      <c r="G46" t="s">
        <v>31</v>
      </c>
      <c r="H46" t="s">
        <v>32</v>
      </c>
      <c r="I46" t="s">
        <v>32</v>
      </c>
      <c r="J46" t="n">
        <v>2.0</v>
      </c>
      <c r="K46" t="n">
        <f>SUM(M46:INDEX(M46:XFD46,1,M3))</f>
        <v>0.0</v>
      </c>
      <c r="L46" s="37"/>
    </row>
    <row r="47">
      <c r="A47" t="s">
        <v>233</v>
      </c>
      <c r="B47" t="s">
        <v>234</v>
      </c>
      <c r="C47" t="s">
        <v>235</v>
      </c>
      <c r="D47" t="s">
        <v>236</v>
      </c>
      <c r="E47" t="s">
        <v>237</v>
      </c>
      <c r="F47" t="s">
        <v>30</v>
      </c>
      <c r="G47" t="s">
        <v>31</v>
      </c>
      <c r="H47" t="s">
        <v>32</v>
      </c>
      <c r="I47" t="s">
        <v>32</v>
      </c>
      <c r="J47" t="n">
        <v>1.0</v>
      </c>
      <c r="K47" t="n">
        <f>SUM(M47:INDEX(M47:XFD47,1,M3))</f>
        <v>0.0</v>
      </c>
      <c r="L47" s="37"/>
    </row>
    <row r="48">
      <c r="A48" t="s">
        <v>238</v>
      </c>
      <c r="B48" t="s">
        <v>239</v>
      </c>
      <c r="C48" t="s">
        <v>240</v>
      </c>
      <c r="D48" t="s">
        <v>241</v>
      </c>
      <c r="E48" t="s">
        <v>242</v>
      </c>
      <c r="F48" t="s">
        <v>30</v>
      </c>
      <c r="G48" t="s">
        <v>31</v>
      </c>
      <c r="H48" t="s">
        <v>32</v>
      </c>
      <c r="I48" t="s">
        <v>32</v>
      </c>
      <c r="J48" t="n">
        <v>6.0</v>
      </c>
      <c r="K48" t="n">
        <f>SUM(M48:INDEX(M48:XFD48,1,M3))</f>
        <v>0.0</v>
      </c>
      <c r="L48" s="37"/>
    </row>
    <row r="49">
      <c r="A49" t="s">
        <v>243</v>
      </c>
      <c r="B49" t="s">
        <v>244</v>
      </c>
      <c r="C49" t="s">
        <v>245</v>
      </c>
      <c r="D49" t="s">
        <v>246</v>
      </c>
      <c r="E49" t="s">
        <v>247</v>
      </c>
      <c r="F49" t="s">
        <v>30</v>
      </c>
      <c r="G49" t="s">
        <v>31</v>
      </c>
      <c r="H49" t="s">
        <v>32</v>
      </c>
      <c r="I49" t="s">
        <v>32</v>
      </c>
      <c r="J49" t="n">
        <v>4.0</v>
      </c>
      <c r="K49" t="n">
        <f>SUM(M49:INDEX(M49:XFD49,1,M3))</f>
        <v>0.0</v>
      </c>
      <c r="L49" s="37"/>
    </row>
    <row r="50">
      <c r="A50" t="s">
        <v>248</v>
      </c>
      <c r="B50" t="s">
        <v>249</v>
      </c>
      <c r="C50" t="s">
        <v>250</v>
      </c>
      <c r="D50" t="s">
        <v>251</v>
      </c>
      <c r="E50" t="s">
        <v>252</v>
      </c>
      <c r="F50" t="s">
        <v>30</v>
      </c>
      <c r="G50" t="s">
        <v>31</v>
      </c>
      <c r="H50" t="s">
        <v>32</v>
      </c>
      <c r="I50" t="s">
        <v>32</v>
      </c>
      <c r="J50" t="n">
        <v>3.0</v>
      </c>
      <c r="K50" t="n">
        <f>SUM(M50:INDEX(M50:XFD50,1,M3))</f>
        <v>0.0</v>
      </c>
      <c r="L50" s="37"/>
    </row>
    <row r="51">
      <c r="A51" t="s">
        <v>253</v>
      </c>
      <c r="B51" t="s">
        <v>254</v>
      </c>
      <c r="C51" t="s">
        <v>255</v>
      </c>
      <c r="D51" t="s">
        <v>256</v>
      </c>
      <c r="E51" t="s">
        <v>257</v>
      </c>
      <c r="F51" t="s">
        <v>30</v>
      </c>
      <c r="G51" t="s">
        <v>31</v>
      </c>
      <c r="H51" t="s">
        <v>32</v>
      </c>
      <c r="I51" t="s">
        <v>32</v>
      </c>
      <c r="J51" t="n">
        <v>5.0</v>
      </c>
      <c r="K51" t="n">
        <f>SUM(M51:INDEX(M51:XFD51,1,M3))</f>
        <v>0.0</v>
      </c>
      <c r="L51" s="37"/>
    </row>
    <row r="52">
      <c r="A52" t="s">
        <v>258</v>
      </c>
      <c r="B52" t="s">
        <v>259</v>
      </c>
      <c r="C52" t="s">
        <v>260</v>
      </c>
      <c r="D52" t="s">
        <v>261</v>
      </c>
      <c r="E52" t="s">
        <v>262</v>
      </c>
      <c r="F52" t="s">
        <v>30</v>
      </c>
      <c r="G52" t="s">
        <v>31</v>
      </c>
      <c r="H52" t="s">
        <v>32</v>
      </c>
      <c r="I52" t="s">
        <v>32</v>
      </c>
      <c r="J52" t="n">
        <v>1.0</v>
      </c>
      <c r="K52" t="n">
        <f>SUM(M52:INDEX(M52:XFD52,1,M3))</f>
        <v>0.0</v>
      </c>
      <c r="L52" s="37"/>
    </row>
    <row r="53">
      <c r="A53" t="s">
        <v>263</v>
      </c>
      <c r="B53" t="s">
        <v>264</v>
      </c>
      <c r="C53" t="s">
        <v>265</v>
      </c>
      <c r="D53" t="s">
        <v>266</v>
      </c>
      <c r="E53" t="s">
        <v>267</v>
      </c>
      <c r="F53" t="s">
        <v>30</v>
      </c>
      <c r="G53" t="s">
        <v>31</v>
      </c>
      <c r="H53" t="s">
        <v>32</v>
      </c>
      <c r="I53" t="s">
        <v>32</v>
      </c>
      <c r="J53" t="n">
        <v>1.0</v>
      </c>
      <c r="K53" t="n">
        <f>SUM(M53:INDEX(M53:XFD53,1,M3))</f>
        <v>0.0</v>
      </c>
      <c r="L53" s="37"/>
    </row>
    <row r="54">
      <c r="A54" t="s">
        <v>268</v>
      </c>
      <c r="B54" t="s">
        <v>269</v>
      </c>
      <c r="C54" t="s">
        <v>270</v>
      </c>
      <c r="D54" t="s">
        <v>271</v>
      </c>
      <c r="E54" t="s">
        <v>272</v>
      </c>
      <c r="F54" t="s">
        <v>30</v>
      </c>
      <c r="G54" t="s">
        <v>31</v>
      </c>
      <c r="H54" t="s">
        <v>32</v>
      </c>
      <c r="I54" t="s">
        <v>32</v>
      </c>
      <c r="J54" t="n">
        <v>1.0</v>
      </c>
      <c r="K54" t="n">
        <f>SUM(M54:INDEX(M54:XFD54,1,M3))</f>
        <v>0.0</v>
      </c>
      <c r="L54" s="37"/>
    </row>
    <row r="55">
      <c r="A55" t="s">
        <v>273</v>
      </c>
      <c r="B55" t="s">
        <v>274</v>
      </c>
      <c r="C55" t="s">
        <v>275</v>
      </c>
      <c r="D55" t="s">
        <v>276</v>
      </c>
      <c r="E55" t="s">
        <v>277</v>
      </c>
      <c r="F55" t="s">
        <v>30</v>
      </c>
      <c r="G55" t="s">
        <v>31</v>
      </c>
      <c r="H55" t="s">
        <v>32</v>
      </c>
      <c r="I55" t="s">
        <v>32</v>
      </c>
      <c r="J55" t="n">
        <v>3.0</v>
      </c>
      <c r="K55" t="n">
        <f>SUM(M55:INDEX(M55:XFD55,1,M3))</f>
        <v>0.0</v>
      </c>
      <c r="L55" s="37"/>
    </row>
    <row r="56">
      <c r="A56" t="s">
        <v>278</v>
      </c>
      <c r="B56" t="s">
        <v>279</v>
      </c>
      <c r="C56" t="s">
        <v>280</v>
      </c>
      <c r="D56" t="s">
        <v>281</v>
      </c>
      <c r="E56" t="s">
        <v>282</v>
      </c>
      <c r="F56" t="s">
        <v>30</v>
      </c>
      <c r="G56" t="s">
        <v>31</v>
      </c>
      <c r="H56" t="s">
        <v>32</v>
      </c>
      <c r="I56" t="s">
        <v>32</v>
      </c>
      <c r="J56" t="n">
        <v>6.0</v>
      </c>
      <c r="K56" t="n">
        <f>SUM(M56:INDEX(M56:XFD56,1,M3))</f>
        <v>0.0</v>
      </c>
      <c r="L56" s="37"/>
    </row>
    <row r="57">
      <c r="A57" t="s">
        <v>283</v>
      </c>
      <c r="B57" t="s">
        <v>284</v>
      </c>
      <c r="C57" t="s">
        <v>285</v>
      </c>
      <c r="D57" t="s">
        <v>286</v>
      </c>
      <c r="E57" t="s">
        <v>287</v>
      </c>
      <c r="F57" t="s">
        <v>30</v>
      </c>
      <c r="G57" t="s">
        <v>31</v>
      </c>
      <c r="H57" t="s">
        <v>32</v>
      </c>
      <c r="I57" t="s">
        <v>32</v>
      </c>
      <c r="J57" t="n">
        <v>1.0</v>
      </c>
      <c r="K57" t="n">
        <f>SUM(M57:INDEX(M57:XFD57,1,M3))</f>
        <v>0.0</v>
      </c>
      <c r="L57" s="37"/>
    </row>
    <row r="58">
      <c r="A58" t="s">
        <v>288</v>
      </c>
      <c r="B58" t="s">
        <v>289</v>
      </c>
      <c r="C58" t="s">
        <v>290</v>
      </c>
      <c r="D58" t="s">
        <v>291</v>
      </c>
      <c r="E58" t="s">
        <v>292</v>
      </c>
      <c r="F58" t="s">
        <v>30</v>
      </c>
      <c r="G58" t="s">
        <v>31</v>
      </c>
      <c r="H58" t="s">
        <v>32</v>
      </c>
      <c r="I58" t="s">
        <v>32</v>
      </c>
      <c r="J58" t="n">
        <v>1.0</v>
      </c>
      <c r="K58" t="n">
        <f>SUM(M58:INDEX(M58:XFD58,1,M3))</f>
        <v>0.0</v>
      </c>
      <c r="L58" s="37"/>
    </row>
    <row r="59">
      <c r="A59" t="s">
        <v>293</v>
      </c>
      <c r="B59" t="s">
        <v>294</v>
      </c>
      <c r="C59" t="s">
        <v>295</v>
      </c>
      <c r="D59" t="s">
        <v>296</v>
      </c>
      <c r="E59" t="s">
        <v>297</v>
      </c>
      <c r="F59" t="s">
        <v>30</v>
      </c>
      <c r="G59" t="s">
        <v>31</v>
      </c>
      <c r="H59" t="s">
        <v>32</v>
      </c>
      <c r="I59" t="s">
        <v>32</v>
      </c>
      <c r="J59" t="n">
        <v>1.0</v>
      </c>
      <c r="K59" t="n">
        <f>SUM(M59:INDEX(M59:XFD59,1,M3))</f>
        <v>0.0</v>
      </c>
      <c r="L59" s="37"/>
    </row>
    <row r="60">
      <c r="A60" t="s">
        <v>298</v>
      </c>
      <c r="B60" t="s">
        <v>299</v>
      </c>
      <c r="C60" t="s">
        <v>300</v>
      </c>
      <c r="D60" t="s">
        <v>301</v>
      </c>
      <c r="E60" t="s">
        <v>302</v>
      </c>
      <c r="F60" t="s">
        <v>30</v>
      </c>
      <c r="G60" t="s">
        <v>31</v>
      </c>
      <c r="H60" t="s">
        <v>32</v>
      </c>
      <c r="I60" t="s">
        <v>32</v>
      </c>
      <c r="J60" t="n">
        <v>1.0</v>
      </c>
      <c r="K60" t="n">
        <f>SUM(M60:INDEX(M60:XFD60,1,M3))</f>
        <v>0.0</v>
      </c>
      <c r="L60" s="37"/>
    </row>
    <row r="61">
      <c r="A61" t="s">
        <v>303</v>
      </c>
      <c r="B61" t="s">
        <v>304</v>
      </c>
      <c r="C61" t="s">
        <v>305</v>
      </c>
      <c r="D61" t="s">
        <v>306</v>
      </c>
      <c r="E61" t="s">
        <v>307</v>
      </c>
      <c r="F61" t="s">
        <v>30</v>
      </c>
      <c r="G61" t="s">
        <v>31</v>
      </c>
      <c r="H61" t="s">
        <v>32</v>
      </c>
      <c r="I61" t="s">
        <v>32</v>
      </c>
      <c r="J61" t="n">
        <v>3.0</v>
      </c>
      <c r="K61" t="n">
        <f>SUM(M61:INDEX(M61:XFD61,1,M3))</f>
        <v>0.0</v>
      </c>
      <c r="L61" s="37"/>
    </row>
    <row r="62">
      <c r="A62" t="s">
        <v>308</v>
      </c>
      <c r="B62" t="s">
        <v>309</v>
      </c>
      <c r="C62" t="s">
        <v>310</v>
      </c>
      <c r="D62" t="s">
        <v>311</v>
      </c>
      <c r="E62" t="s">
        <v>312</v>
      </c>
      <c r="F62" t="s">
        <v>30</v>
      </c>
      <c r="G62" t="s">
        <v>31</v>
      </c>
      <c r="H62" t="s">
        <v>32</v>
      </c>
      <c r="I62" t="s">
        <v>32</v>
      </c>
      <c r="J62" t="n">
        <v>2.0</v>
      </c>
      <c r="K62" t="n">
        <f>SUM(M62:INDEX(M62:XFD62,1,M3))</f>
        <v>0.0</v>
      </c>
      <c r="L62" s="37"/>
    </row>
    <row r="63">
      <c r="A63" t="s">
        <v>313</v>
      </c>
      <c r="B63" t="s">
        <v>314</v>
      </c>
      <c r="C63" t="s">
        <v>315</v>
      </c>
      <c r="D63" t="s">
        <v>316</v>
      </c>
      <c r="E63" t="s">
        <v>317</v>
      </c>
      <c r="F63" t="s">
        <v>30</v>
      </c>
      <c r="G63" t="s">
        <v>31</v>
      </c>
      <c r="H63" t="s">
        <v>32</v>
      </c>
      <c r="I63" t="s">
        <v>32</v>
      </c>
      <c r="J63" t="n">
        <v>8.0</v>
      </c>
      <c r="K63" t="n">
        <f>SUM(M63:INDEX(M63:XFD63,1,M3))</f>
        <v>0.0</v>
      </c>
      <c r="L63" s="37"/>
    </row>
    <row r="64">
      <c r="A64" t="s">
        <v>318</v>
      </c>
      <c r="B64" t="s">
        <v>319</v>
      </c>
      <c r="C64" t="s">
        <v>320</v>
      </c>
      <c r="D64" t="s">
        <v>321</v>
      </c>
      <c r="E64" t="s">
        <v>322</v>
      </c>
      <c r="F64" t="s">
        <v>30</v>
      </c>
      <c r="G64" t="s">
        <v>31</v>
      </c>
      <c r="H64" t="s">
        <v>32</v>
      </c>
      <c r="I64" t="s">
        <v>32</v>
      </c>
      <c r="J64" t="n">
        <v>8.0</v>
      </c>
      <c r="K64" t="n">
        <f>SUM(M64:INDEX(M64:XFD64,1,M3))</f>
        <v>0.0</v>
      </c>
      <c r="L64" s="37"/>
    </row>
    <row r="65">
      <c r="A65" t="s">
        <v>323</v>
      </c>
      <c r="B65" t="s">
        <v>324</v>
      </c>
      <c r="C65" t="s">
        <v>325</v>
      </c>
      <c r="D65" t="s">
        <v>326</v>
      </c>
      <c r="E65" t="s">
        <v>327</v>
      </c>
      <c r="F65" t="s">
        <v>30</v>
      </c>
      <c r="G65" t="s">
        <v>31</v>
      </c>
      <c r="H65" t="s">
        <v>32</v>
      </c>
      <c r="I65" t="s">
        <v>32</v>
      </c>
      <c r="J65" t="n">
        <v>8.0</v>
      </c>
      <c r="K65" t="n">
        <f>SUM(M65:INDEX(M65:XFD65,1,M3))</f>
        <v>0.0</v>
      </c>
      <c r="L65" s="37"/>
    </row>
    <row r="66">
      <c r="A66" t="s">
        <v>328</v>
      </c>
      <c r="B66" t="s">
        <v>329</v>
      </c>
      <c r="C66" t="s">
        <v>330</v>
      </c>
      <c r="D66" t="s">
        <v>331</v>
      </c>
      <c r="E66" t="s">
        <v>332</v>
      </c>
      <c r="F66" t="s">
        <v>30</v>
      </c>
      <c r="G66" t="s">
        <v>31</v>
      </c>
      <c r="H66" t="s">
        <v>32</v>
      </c>
      <c r="I66" t="s">
        <v>32</v>
      </c>
      <c r="J66" t="n">
        <v>2.0</v>
      </c>
      <c r="K66" t="n">
        <f>SUM(M66:INDEX(M66:XFD66,1,M3))</f>
        <v>0.0</v>
      </c>
      <c r="L66" s="37"/>
    </row>
    <row r="67">
      <c r="A67" t="s">
        <v>333</v>
      </c>
      <c r="B67" t="s">
        <v>334</v>
      </c>
      <c r="C67" t="s">
        <v>335</v>
      </c>
      <c r="D67" t="s">
        <v>336</v>
      </c>
      <c r="E67" t="s">
        <v>337</v>
      </c>
      <c r="F67" t="s">
        <v>30</v>
      </c>
      <c r="G67" t="s">
        <v>31</v>
      </c>
      <c r="H67" t="s">
        <v>32</v>
      </c>
      <c r="I67" t="s">
        <v>32</v>
      </c>
      <c r="J67" t="n">
        <v>3.0</v>
      </c>
      <c r="K67" t="n">
        <f>SUM(M67:INDEX(M67:XFD67,1,M3))</f>
        <v>0.0</v>
      </c>
      <c r="L67" s="37"/>
    </row>
    <row r="68">
      <c r="A68" t="s">
        <v>338</v>
      </c>
      <c r="B68" t="s">
        <v>339</v>
      </c>
      <c r="C68" t="s">
        <v>340</v>
      </c>
      <c r="D68" t="s">
        <v>341</v>
      </c>
      <c r="E68" t="s">
        <v>342</v>
      </c>
      <c r="F68" t="s">
        <v>30</v>
      </c>
      <c r="G68" t="s">
        <v>31</v>
      </c>
      <c r="H68" t="s">
        <v>32</v>
      </c>
      <c r="I68" t="s">
        <v>32</v>
      </c>
      <c r="J68" t="n">
        <v>1.0</v>
      </c>
      <c r="K68" t="n">
        <f>SUM(M68:INDEX(M68:XFD68,1,M3))</f>
        <v>0.0</v>
      </c>
      <c r="L68" s="37"/>
    </row>
    <row r="69">
      <c r="A69" t="s">
        <v>343</v>
      </c>
      <c r="B69" t="s">
        <v>344</v>
      </c>
      <c r="C69" t="s">
        <v>345</v>
      </c>
      <c r="D69" t="s">
        <v>346</v>
      </c>
      <c r="E69" t="s">
        <v>347</v>
      </c>
      <c r="F69" t="s">
        <v>30</v>
      </c>
      <c r="G69" t="s">
        <v>31</v>
      </c>
      <c r="H69" t="s">
        <v>32</v>
      </c>
      <c r="I69" t="s">
        <v>32</v>
      </c>
      <c r="J69" t="n">
        <v>2.0</v>
      </c>
      <c r="K69" t="n">
        <f>SUM(M69:INDEX(M69:XFD69,1,M3))</f>
        <v>0.0</v>
      </c>
      <c r="L69" s="37"/>
    </row>
    <row r="70" ht="8.0" customHeight="true">
      <c r="A70" s="37"/>
      <c r="B70" s="37"/>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c r="AC70" s="37"/>
      <c r="AD70" s="37"/>
      <c r="AE70" s="37"/>
      <c r="AF70" s="37"/>
    </row>
    <row r="71">
      <c r="A71" t="s" s="41">
        <v>348</v>
      </c>
      <c r="B71" s="42"/>
      <c r="C71" s="43"/>
      <c r="D71" s="44"/>
      <c r="E71" s="45"/>
      <c r="F71" s="46"/>
      <c r="G71" s="47"/>
      <c r="H71" s="48"/>
      <c r="I71" s="49"/>
      <c r="J71" s="50"/>
      <c r="K71" s="51"/>
      <c r="L71" s="52"/>
      <c r="M71" t="n" s="53">
        <f>IF(M3&gt;=1,"P2 - B1","")</f>
        <v>0.0</v>
      </c>
      <c r="N71" t="n" s="54">
        <f>IF(M3&gt;=2,"P2 - B2","")</f>
        <v>0.0</v>
      </c>
      <c r="O71" t="n" s="55">
        <f>IF(M3&gt;=3,"P2 - B3","")</f>
        <v>0.0</v>
      </c>
      <c r="P71" t="n" s="56">
        <f>IF(M3&gt;=4,"P2 - B4","")</f>
        <v>0.0</v>
      </c>
      <c r="Q71" t="n" s="57">
        <f>IF(M3&gt;=5,"P2 - B5","")</f>
        <v>0.0</v>
      </c>
      <c r="R71" t="n" s="58">
        <f>IF(M3&gt;=6,"P2 - B6","")</f>
        <v>0.0</v>
      </c>
      <c r="S71" t="n" s="59">
        <f>IF(M3&gt;=7,"P2 - B7","")</f>
        <v>0.0</v>
      </c>
      <c r="T71" t="n" s="60">
        <f>IF(M3&gt;=8,"P2 - B8","")</f>
        <v>0.0</v>
      </c>
      <c r="U71" t="n" s="61">
        <f>IF(M3&gt;=9,"P2 - B9","")</f>
        <v>0.0</v>
      </c>
      <c r="V71" t="n" s="62">
        <f>IF(M3&gt;=10,"P2 - B10","")</f>
        <v>0.0</v>
      </c>
      <c r="W71" t="n" s="63">
        <f>IF(M3&gt;=11,"P2 - B11","")</f>
        <v>0.0</v>
      </c>
      <c r="X71" t="n" s="64">
        <f>IF(M3&gt;=12,"P2 - B12","")</f>
        <v>0.0</v>
      </c>
      <c r="Y71" t="n" s="65">
        <f>IF(M3&gt;=13,"P2 - B13","")</f>
        <v>0.0</v>
      </c>
      <c r="Z71" t="n" s="66">
        <f>IF(M3&gt;=14,"P2 - B14","")</f>
        <v>0.0</v>
      </c>
      <c r="AA71" t="n" s="67">
        <f>IF(M3&gt;=15,"P2 - B15","")</f>
        <v>0.0</v>
      </c>
      <c r="AB71" t="n" s="68">
        <f>IF(M3&gt;=16,"P2 - B16","")</f>
        <v>0.0</v>
      </c>
      <c r="AC71" t="n" s="69">
        <f>IF(M3&gt;=17,"P2 - B17","")</f>
        <v>0.0</v>
      </c>
      <c r="AD71" t="n" s="70">
        <f>IF(M3&gt;=18,"P2 - B18","")</f>
        <v>0.0</v>
      </c>
      <c r="AE71" t="n" s="71">
        <f>IF(M3&gt;=19,"P2 - B19","")</f>
        <v>0.0</v>
      </c>
      <c r="AF71" t="n" s="72">
        <f>IF(M3&gt;=20,"P2 - B20","")</f>
        <v>0.0</v>
      </c>
    </row>
    <row r="72">
      <c r="A72" t="s" s="74">
        <v>349</v>
      </c>
      <c r="B72" s="75"/>
      <c r="C72" s="76"/>
      <c r="D72" s="77"/>
      <c r="E72" s="78"/>
      <c r="F72" s="79"/>
      <c r="G72" s="80"/>
      <c r="H72" s="81"/>
      <c r="I72" s="82"/>
      <c r="J72" s="83"/>
      <c r="K72" s="84"/>
      <c r="L72" s="85"/>
    </row>
    <row r="73">
      <c r="A73" t="s" s="87">
        <v>350</v>
      </c>
      <c r="B73" s="88"/>
      <c r="C73" s="89"/>
      <c r="D73" s="90"/>
      <c r="E73" s="91"/>
      <c r="F73" s="92"/>
      <c r="G73" s="93"/>
      <c r="H73" s="94"/>
      <c r="I73" s="95"/>
      <c r="J73" s="96"/>
      <c r="K73" s="97"/>
      <c r="L73" s="98"/>
    </row>
    <row r="74">
      <c r="A74" t="s" s="100">
        <v>351</v>
      </c>
      <c r="B74" s="101"/>
      <c r="C74" s="102"/>
      <c r="D74" s="103"/>
      <c r="E74" s="104"/>
      <c r="F74" s="105"/>
      <c r="G74" s="106"/>
      <c r="H74" s="107"/>
      <c r="I74" s="108"/>
      <c r="J74" s="109"/>
      <c r="K74" s="110"/>
      <c r="L74" s="111"/>
    </row>
    <row r="75">
      <c r="A75" t="s" s="113">
        <v>352</v>
      </c>
      <c r="B75" s="114"/>
      <c r="C75" s="115"/>
      <c r="D75" s="116"/>
      <c r="E75" s="117"/>
      <c r="F75" s="118"/>
      <c r="G75" s="119"/>
      <c r="H75" s="120"/>
      <c r="I75" s="121"/>
      <c r="J75" s="122"/>
      <c r="K75" s="123"/>
      <c r="L75" s="124"/>
    </row>
    <row r="76" ht="8.0" customHeight="true">
      <c r="A76" s="37"/>
      <c r="B76" s="37"/>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row>
    <row r="77"/>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70:AF70"/>
    <mergeCell ref="A71:L71"/>
    <mergeCell ref="A72:L72"/>
    <mergeCell ref="A73:L73"/>
    <mergeCell ref="A74:L74"/>
    <mergeCell ref="A75:L75"/>
    <mergeCell ref="A76:AF76"/>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dataValidations count="3">
    <dataValidation type="whole" operator="between" sqref="M3" allowBlank="true" errorStyle="stop" showErrorMessage="true" errorTitle="Validation error" error="Enter a whole number between 1 and 20">
      <formula1>1</formula1>
      <formula2>20</formula2>
    </dataValidation>
    <dataValidation type="whole" operator="greaterThanOrEqual" sqref="M6:M70 N6:N70 O6:O70 P6:P70 Q6:Q70 R6:R70 S6:S70 T6:T70 U6:U70 V6:V70 W6:W70 X6:X70 Y6:Y70 Z6:Z70 AA6:AA70 AB6:AB70 AC6:AC70 AD6:AD70 AE6:AE70 AF6:AF70" allowBlank="true" errorStyle="stop" showErrorMessage="true" errorTitle="Validation error" error="Enter a whole number greater than or equal to 0">
      <formula1>0</formula1>
    </dataValidation>
    <dataValidation type="decimal" operator="greaterThan" sqref="M72:M75 N72:N75 O72:O75 P72:P75 Q72:Q75 R72:R75 S72:S75 T72:T75 U72:U75 V72:V75 W72:W75 X72:X75 Y72:Y75 Z72:Z75 AA72:AA75 AB72:AB75 AC72:AC75 AD72:AD75 AE72:AE75 AF72:AF75"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25">
        <v>353</v>
      </c>
      <c r="B1" t="s" s="126">
        <v>354</v>
      </c>
    </row>
    <row r="2">
      <c r="A2" t="s" s="127">
        <v>355</v>
      </c>
      <c r="B2" t="s" s="128">
        <v>356</v>
      </c>
    </row>
    <row r="3">
      <c r="A3" t="s" s="129">
        <v>357</v>
      </c>
      <c r="B3" t="s" s="130">
        <v>358</v>
      </c>
    </row>
    <row r="4">
      <c r="A4" t="s" s="131">
        <v>359</v>
      </c>
      <c r="B4" t="s" s="132">
        <v>360</v>
      </c>
    </row>
    <row r="5">
      <c r="A5" t="s" s="133">
        <v>361</v>
      </c>
      <c r="B5" t="n" s="134">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2025-04-21T08:01:34Z</dcterms:created>
  <dc:creator>Apache POI</dc:creator>
</cp:coreProperties>
</file>