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<sst xmlns="http://schemas.openxmlformats.org/spreadsheetml/2006/main" count="885" uniqueCount="512">
  <si>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</si>
  <si>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</si>
  <si>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</si>
  <si>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</si>
  <si>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</si>
  <si>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</si>
  <si>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</si>
  <si>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</si>
  <si>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</si>
  <si>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Please see the instructions sheet if you have questions.</t>
  </si>
  <si>
    <t>Pack group: 2</t>
  </si>
  <si>
    <t>pgc34a7f5d-e41f-4e0c-b638-1c1acdf3d12a</t>
  </si>
  <si>
    <t>Total SKUs: 94 (432 units)</t>
  </si>
  <si>
    <t>Total box count:</t>
  </si>
  <si>
    <t>SKU</t>
  </si>
  <si>
    <t xml:space="preserve">Product title </t>
  </si>
  <si>
    <t>Id</t>
  </si>
  <si>
    <t>ASIN</t>
  </si>
  <si>
    <t>FNSKU</t>
  </si>
  <si>
    <t>Condition</t>
  </si>
  <si>
    <t>Prep type</t>
  </si>
  <si>
    <t>Who preps units?</t>
  </si>
  <si>
    <t>Who labels units?</t>
  </si>
  <si>
    <t>Expected quantity</t>
  </si>
  <si>
    <t>Boxed quantity</t>
  </si>
  <si>
    <t>CA-PlnVNckLgsBlkNw-M</t>
  </si>
  <si>
    <t>Decrum Mens Black Long Sleeve Shirt - Full Sleeve T-Shirts Men | [40001013] Black LGS Vneck Plain, M</t>
  </si>
  <si>
    <t>pkaf358092-043e-4ec4-80ee-d9cf93bb97cf</t>
  </si>
  <si>
    <t>B09V36D94C</t>
  </si>
  <si>
    <t>X0036LZFVP</t>
  </si>
  <si>
    <t>NewItem</t>
  </si>
  <si>
    <t>Labelling,Poly bagging</t>
  </si>
  <si>
    <t>By seller</t>
  </si>
  <si>
    <t>CA-PlnVNckLgsGry-S</t>
  </si>
  <si>
    <t>Decrum Mens Grey Long Sleeve Shirts - Full Sleeve T-Shirt Mens | [40001042] Grey LGS Vneck Plain, S</t>
  </si>
  <si>
    <t>pk1c94cc59-8133-48f3-a0ce-4161e9082863</t>
  </si>
  <si>
    <t>B092VSPT17</t>
  </si>
  <si>
    <t>X002VIBVX5</t>
  </si>
  <si>
    <t>CA-PlnVNckMaronLgs-L</t>
  </si>
  <si>
    <t>Decrum Vneck T-Shirts for Men - Full Sleeve T Shirts for Men | [40001064] Maroon LGS Vneck Plain, L</t>
  </si>
  <si>
    <t>pk3419a0fd-eb7d-49ca-9e82-119c355a8df1</t>
  </si>
  <si>
    <t>B09969FH3R</t>
  </si>
  <si>
    <t>X002YDWU4B</t>
  </si>
  <si>
    <t>CA-WmnsRedRglnSHSSlv-XL</t>
  </si>
  <si>
    <t>Decrum Red &amp; Black Women Baseball Shirts - Adult Raglan T-Shirt Womens | [40004025] Red &amp; Blk Shs, XL</t>
  </si>
  <si>
    <t>pk8f2f287f-f91f-4af9-a2f1-48a4460c4d5f</t>
  </si>
  <si>
    <t>B095Y76D39</t>
  </si>
  <si>
    <t>X002WVA0Z1</t>
  </si>
  <si>
    <t>CAD-BabyMadeMeEatBlk-S</t>
  </si>
  <si>
    <t>Decrum Black Pregnancy Shirt - Funny Maternity Shirts for Women | [40022012-AE] Baby Made Me Eat Black MTS, S</t>
  </si>
  <si>
    <t>pk0777f4d2-ed51-45b3-a912-9858698bde38</t>
  </si>
  <si>
    <t>B098KBXPKH</t>
  </si>
  <si>
    <t>X002Y1SZ6Z</t>
  </si>
  <si>
    <t>CAD-Blk&amp;WhtePlnVrsty-M</t>
  </si>
  <si>
    <t>Decrum Mens Bomber Jackets - Casual Varsity Jacket Men | [40020173] Plain Black And White, M</t>
  </si>
  <si>
    <t>pk062fad05-daef-4252-a986-2747efee7f30</t>
  </si>
  <si>
    <t>B0CVHBF4FD</t>
  </si>
  <si>
    <t>X0044QQOP7</t>
  </si>
  <si>
    <t>CAD-Blk&amp;WhtePlnVrsty-XL</t>
  </si>
  <si>
    <t>Decrum Mens Letterman Jackets - Trendy Varsity Fleece Jacket Men | [40020175] Plain Black And White, XL</t>
  </si>
  <si>
    <t>pk57723508-f543-4b50-905f-027200ae1354</t>
  </si>
  <si>
    <t>B0CVH4B43N</t>
  </si>
  <si>
    <t>X0044QTH01</t>
  </si>
  <si>
    <t>CAD-BstAntEvrBlk-M</t>
  </si>
  <si>
    <t>Decrum Black Women Graphic Auntie Tshirt - Bae Shirt Best Aunt Ever | [40021013-AG] BAE Black, M</t>
  </si>
  <si>
    <t>pk4948cb2b-c610-41e2-8c0e-6305d90c21ff</t>
  </si>
  <si>
    <t>B098JT59Y2</t>
  </si>
  <si>
    <t>X002Y1N6EL</t>
  </si>
  <si>
    <t>CAD-BstAntEvrHtrPnk-2XL</t>
  </si>
  <si>
    <t>Decrum Pink Auntie Tshirts for Women - BAE Best Aunt Ever Shirts | [40021206-AG] BAE Heather Pink, 2XL</t>
  </si>
  <si>
    <t>pk70ffb5af-8ed3-419e-a4a7-60e0b2bc05dd</t>
  </si>
  <si>
    <t>B0C5CX9XHT</t>
  </si>
  <si>
    <t>X003TO4S67</t>
  </si>
  <si>
    <t>CAD-ComingSoonHtrPnk-S</t>
  </si>
  <si>
    <t>Decrum Heather Pink Cute Heart Shirt - Pregnant Shirts for Women | [40022202-AK] Coming Soon Heather Pink SHS, S</t>
  </si>
  <si>
    <t>pk7f6298f0-3d5b-4849-ad7b-6ef743442702</t>
  </si>
  <si>
    <t>B0C5SYH6NW</t>
  </si>
  <si>
    <t>X003TVES3N</t>
  </si>
  <si>
    <t>CAD-ComingSoonRed-2XL</t>
  </si>
  <si>
    <t>Decrum Womens Red Maternity T Shirt - Pregnancy Shirts | [40022026-AK] Coming Soon Red,2XL</t>
  </si>
  <si>
    <t>pk0b4b8de3-4664-4ebc-801c-75f5172c037a</t>
  </si>
  <si>
    <t>B098K9JVX5</t>
  </si>
  <si>
    <t>X002Y1QBNJ</t>
  </si>
  <si>
    <t>CAD-ComingSoonRed-M</t>
  </si>
  <si>
    <t>Decrum Red Womens Pregnancy Shirt - Maternity Tee Shirts | [40022023-AK] Coming Soon Red, M</t>
  </si>
  <si>
    <t>pka6662347-0347-4504-ab07-0e68c98411b0</t>
  </si>
  <si>
    <t>B098K8DDGQ</t>
  </si>
  <si>
    <t>X002Y1QBKR</t>
  </si>
  <si>
    <t>CAD-GryPlainVarsity-L</t>
  </si>
  <si>
    <t>Decrum Mens Work Jackets - Letterman Baseball Jacket Men | [40020044] Plain Grey Sleeve, L</t>
  </si>
  <si>
    <t>pk29eb0e5e-b168-4c26-af82-bd31c1421f79</t>
  </si>
  <si>
    <t>B098JPQL9Y</t>
  </si>
  <si>
    <t>X002Y1J7PX</t>
  </si>
  <si>
    <t>CAD-Heart&amp;FootBlk-L</t>
  </si>
  <si>
    <t>Black Maternity Graphic Tees - Pregnancy Shirts for Women | [40022014-AM] Heart &amp; Foot Black MTS, L</t>
  </si>
  <si>
    <t>pk020d7d33-d907-4095-9029-ee08539143ef</t>
  </si>
  <si>
    <t>B098K8JYPG</t>
  </si>
  <si>
    <t>X002Y1UUEP</t>
  </si>
  <si>
    <t>CAD-Heart&amp;FootHtrPnkSHS-L</t>
  </si>
  <si>
    <t>Decrum Maternity Dress Winter - Pregnancy Shirts for Women | [40022204-AM] Heart &amp; Foot Heather Pink MTS, L</t>
  </si>
  <si>
    <t>pkc7d22140-3694-4c29-afb5-9a91819fb4b3</t>
  </si>
  <si>
    <t>B0C5SY57TF</t>
  </si>
  <si>
    <t>X003TV9XID</t>
  </si>
  <si>
    <t>CAD-Heart&amp;FootHtrPnkSHS-M</t>
  </si>
  <si>
    <t>Decrum Pink Maternity Shirts for Women - Robe Maternité Pregnancy Shirt | [40022203-AM] Heart &amp; Foot Heather Pink MTS, M</t>
  </si>
  <si>
    <t>pkb3b614d9-9cca-4bc4-a65c-70d07967741c</t>
  </si>
  <si>
    <t>B0C5T112KK</t>
  </si>
  <si>
    <t>X003TVESIX</t>
  </si>
  <si>
    <t>CAD-Heart&amp;FootHtrPnkSHS-S</t>
  </si>
  <si>
    <t>Decrum Heather Pink Cute Maternity Tops - Pregnancy Essentials Pregnant Shirts for Women | [40022202-AM] Heart &amp; Foot Heather Pink MTS, S</t>
  </si>
  <si>
    <t>pk83ec3a71-7ce3-49e9-858e-e973cb82c40d</t>
  </si>
  <si>
    <t>B0C5SZYJ6M</t>
  </si>
  <si>
    <t>X003TV9WP7</t>
  </si>
  <si>
    <t>CAD-Heart&amp;FootRedNw-L</t>
  </si>
  <si>
    <t>Red Maternity Graphic Tees - Pregnancy Shirts for Womens | [40022024-AM] Heart &amp; Foot Red LGS, L</t>
  </si>
  <si>
    <t>pke3066fa2-857b-4405-9562-1bc3a659bef1</t>
  </si>
  <si>
    <t>B0B4JMZ2P3</t>
  </si>
  <si>
    <t>X003AFSQLD</t>
  </si>
  <si>
    <t>CAD-HnlyLGSRed-2XL</t>
  </si>
  <si>
    <t>Decrum Mens Red Long Sleeve Shirt Full Sleeve Henley Style | [40005026] Henley Red, 2XL</t>
  </si>
  <si>
    <t>pk6b24bdba-1b7f-49aa-8a12-15bc42d30742</t>
  </si>
  <si>
    <t>B0BSFHJJTC</t>
  </si>
  <si>
    <t>X003MJ3KHR</t>
  </si>
  <si>
    <t>CAD-KickingMeHtrPnk-M</t>
  </si>
  <si>
    <t>Decrum Pink Maternity Shirts for Women - Pregnancy Shirt [40022203-BL] | Kicking Me Heather Pink, M</t>
  </si>
  <si>
    <t>pke664c08c-c950-4243-ab5a-86991fec57b7</t>
  </si>
  <si>
    <t>B0C5SZTWTM</t>
  </si>
  <si>
    <t>X003TV9WYX</t>
  </si>
  <si>
    <t>CAD-KickingMeHtrPnk-XL</t>
  </si>
  <si>
    <t>Decrum Pink Maternity Tshirts for Women - Pregnancy Clothes and Dress [40022205-BL] | Kicking Me Heather Pink, XL</t>
  </si>
  <si>
    <t>pk68cc6bc0-4c0e-4076-a6a0-b9cd8afdcf9e</t>
  </si>
  <si>
    <t>B0C5SYG9NN</t>
  </si>
  <si>
    <t>X003TVESS3</t>
  </si>
  <si>
    <t>CAD-KickingMeRed-2XL</t>
  </si>
  <si>
    <t>Decrum Red Maternity Tee Shirts - Funny Maternity Shirts for Women | [40022026-BL] Kicking Me Red,2XL</t>
  </si>
  <si>
    <t>pkb5a563b8-fd36-4aec-a426-87d6dc9f9138</t>
  </si>
  <si>
    <t>B098K6Y83H</t>
  </si>
  <si>
    <t>X002Y1UUAT</t>
  </si>
  <si>
    <t>CAD-LGSMnsVNeckSet15-L</t>
  </si>
  <si>
    <t>Decrum V Neck Long Sleeve Mens Tshirts Multipack - Soft Comfortable Full Sleeves T Shirts for Men Pack | [4BUN00154] LGS MensV Set 15, L</t>
  </si>
  <si>
    <t>pk7f90fb6a-f3af-4910-a3fd-8c8f377ca7e0</t>
  </si>
  <si>
    <t>B0BVW8BM66</t>
  </si>
  <si>
    <t>X003TX1YP1</t>
  </si>
  <si>
    <t>CAD-LGSMnsVNeckSet15-XL</t>
  </si>
  <si>
    <t>Decrum V Neck Long Sleeve Mens Tshirts Multipack - Soft Comfortable Full Sleeves Mens t Shirts Pack | [4BUN00155] LGS MensV Set 15, L</t>
  </si>
  <si>
    <t>pk2fef211b-5635-4b2a-9584-5b5484b3fc01</t>
  </si>
  <si>
    <t>B0BVW9JPPS</t>
  </si>
  <si>
    <t>X003TXDKXZ</t>
  </si>
  <si>
    <t>CAD-LgsRndNckBlk-L</t>
  </si>
  <si>
    <t>Decrum Men Black Long Sleeves T-Shirt Full Sleeves | [40008014] Black LGS Plain, L</t>
  </si>
  <si>
    <t>pk4f9e8c4c-7491-4f2a-822f-d4421d871665</t>
  </si>
  <si>
    <t>B098JKKD5L</t>
  </si>
  <si>
    <t>X002Y1G9N1</t>
  </si>
  <si>
    <t>CAD-LgsRndNckBlk-M</t>
  </si>
  <si>
    <t>Decrum Long Sleeve Black Shirt Full Sleeve Jersey Shirts | [40008013] Black LGS Plain, M</t>
  </si>
  <si>
    <t>pk9c60a104-520e-4fad-8319-dae7eec1bfbb</t>
  </si>
  <si>
    <t>B098HX85NG</t>
  </si>
  <si>
    <t>X002Y1G9NL</t>
  </si>
  <si>
    <t>CAD-LgsRndNckBlkNw-S</t>
  </si>
  <si>
    <t>Decrum Black Full Sleeve T Shirts for Men - Long Sleeve Shirt Men | [40008012] Black LGS Plain, S</t>
  </si>
  <si>
    <t>pk8f1483e2-74a0-4103-b30f-44341a4348f1</t>
  </si>
  <si>
    <t>B0B4DQWWZJ</t>
  </si>
  <si>
    <t>X003ADAV27</t>
  </si>
  <si>
    <t>CAD-LgsRndNckBlkNw-XL</t>
  </si>
  <si>
    <t>Decrum Black Long Sleeve T Shirt for Men Crewneck Full Sleeve | [40008015] Black LGS Plain, XL</t>
  </si>
  <si>
    <t>pk781efe53-498c-44ec-b259-26ce16259bfe</t>
  </si>
  <si>
    <t>B0B4DQF2B5</t>
  </si>
  <si>
    <t>X003ADCM4H</t>
  </si>
  <si>
    <t>CAD-LgsRndNckNvyBluNw-S</t>
  </si>
  <si>
    <t>Decrum Navy Blue Long Sleeve Shirts - Full Sleeve T Shirt Men | [40008092] Navy Blue LGS Plain, S</t>
  </si>
  <si>
    <t>pk661a1b5b-9b85-47da-a377-88b9942e0b76</t>
  </si>
  <si>
    <t>B0BQRKCWGH</t>
  </si>
  <si>
    <t>X003KSWOI1</t>
  </si>
  <si>
    <t>CAD-LgsRndNckRed-M</t>
  </si>
  <si>
    <t>Decrum Long Sleeve Red Shirt Full Sleeve Jersey Shirts | [40008023] Red LGS Plain, M</t>
  </si>
  <si>
    <t>pkabb337e6-447b-46b3-bd88-ca582af70e5d</t>
  </si>
  <si>
    <t>B098HZY6WD</t>
  </si>
  <si>
    <t>X002Y1GF4T</t>
  </si>
  <si>
    <t>CAD-MBLKHNPolo-S</t>
  </si>
  <si>
    <t>Decrum Men Black Long Sleeve Henley Shirts - Mens Golf Tees | [40009012] Black Henley Polo LGS, S</t>
  </si>
  <si>
    <t>pk35c7fe3b-80f5-4635-ac65-acd6c39f890d</t>
  </si>
  <si>
    <t>B0CM673CFT</t>
  </si>
  <si>
    <t>X0040V5TA7</t>
  </si>
  <si>
    <t>CAD-MLgsStrpBseblRglnChrGry-2XL</t>
  </si>
  <si>
    <t>Decrum Charcoal Grey and Black Raglan Shirt Men - Soft Sports Jersey Long Sleeve Baseball Shirts for Men | [40042056] Grey &amp; Black Striped Raglan, 2XL</t>
  </si>
  <si>
    <t>pk3cc36d66-7328-402c-b490-4a69f6ebb609</t>
  </si>
  <si>
    <t>B0CVN4FQYQ</t>
  </si>
  <si>
    <t>X00489CN8H</t>
  </si>
  <si>
    <t>CAD-MLgsStrpBseblRglnMaron-2XL</t>
  </si>
  <si>
    <t>Decrum Maroon and Black Raglan Shirt Men - Soft Sports Jersey Long Sleeve Baseball Shirts for Men | [40042066] Maroon &amp; Black Striped Raglan, 2XL</t>
  </si>
  <si>
    <t>pk41e8a832-3002-4697-b30c-4b2b0a5bfe51</t>
  </si>
  <si>
    <t>B0CVND4MTH</t>
  </si>
  <si>
    <t>X00489CN4L</t>
  </si>
  <si>
    <t>CAD-MLgsStrpBseblRglnMaron-L</t>
  </si>
  <si>
    <t>Decrum Maroon and Black Raglan Shirt Men - Soft Sports Jersey Long Sleeve Baseball Shirts for Men | [40042064] Maroon &amp; Black Striped Raglan, L</t>
  </si>
  <si>
    <t>pk0f10ce4c-494f-4d13-889b-1c13e890eb62</t>
  </si>
  <si>
    <t>B0CVN4NTF2</t>
  </si>
  <si>
    <t>X00489CN69</t>
  </si>
  <si>
    <t>CAD-MLgsStrpBseblRglnMaron-M</t>
  </si>
  <si>
    <t>Decrum Maroon and Black Raglan Shirt Men - Soft Sports Jersey Long Sleeve Baseball Shirts for Men | [40042063] Maroon &amp; Black Striped Raglan, M</t>
  </si>
  <si>
    <t>pkc42e5886-9008-40c3-a4b6-bfdb1b9c0d32</t>
  </si>
  <si>
    <t>B0CVN4996L</t>
  </si>
  <si>
    <t>X00489CN7N</t>
  </si>
  <si>
    <t>CAD-MLgsStrpBseblRglnMaron-XL</t>
  </si>
  <si>
    <t>Decrum Maroon and Black Raglan Shirt Men - Soft Sports Jersey Mens Long Sleeve T Shirts | [40042065] Maroon &amp; Black Striped Raglan, XL</t>
  </si>
  <si>
    <t>pk293af846-c330-4c1e-a2a0-c2e1a804e5fe</t>
  </si>
  <si>
    <t>B0CVN629B2</t>
  </si>
  <si>
    <t>X00489ATVP</t>
  </si>
  <si>
    <t>CAD-MLgsStrpBseblRglnRed-2XL</t>
  </si>
  <si>
    <t>Decrum Red and Black Raglan Shirt Men - Soft Sports Jersey Long Sleeve Baseball Shirts for Men | [40042026] Red &amp; Black Striped Raglan, 2XL</t>
  </si>
  <si>
    <t>pkd525d071-9b8a-4b4a-86e4-34565b68f499</t>
  </si>
  <si>
    <t>B0CVN4K9S5</t>
  </si>
  <si>
    <t>X00489GWT3</t>
  </si>
  <si>
    <t>CAD-MLgsStrpBseblRglnRed-L</t>
  </si>
  <si>
    <t>Decrum Red and Black Raglan Shirt Men - Soft Sports Jersey Long Sleeve Baseball Shirts for Men | [40042024] Red &amp; Black Striped Raglan, L</t>
  </si>
  <si>
    <t>pk068ffb7a-391d-4fc2-ba3c-0572411142d3</t>
  </si>
  <si>
    <t>B0CVN5YG3N</t>
  </si>
  <si>
    <t>X00489ATYH</t>
  </si>
  <si>
    <t>CAD-MLgsStrpBseblRglnRed-M</t>
  </si>
  <si>
    <t>Decrum Red and Black Raglan Shirt Men - Soft Sports Jersey Long Sleeve Baseball Shirts for Men | [40042023] Red &amp; Black Striped Raglan, M</t>
  </si>
  <si>
    <t>pk5f8bb411-8074-4db4-96e6-baac0b16d6b4</t>
  </si>
  <si>
    <t>B0CVND4C9Q</t>
  </si>
  <si>
    <t>X00489ATYR</t>
  </si>
  <si>
    <t>CAD-MLgsStrpBseblRglnRed-XL</t>
  </si>
  <si>
    <t>Decrum Red and Black Raglan Shirt Men - Soft Sports Jersey Mens Long Sleeve T Shirts | [40042025] Red &amp; Black Striped Raglan, XL</t>
  </si>
  <si>
    <t>pk21ac1b34-f98a-427e-b1b8-44c3e2ad727f</t>
  </si>
  <si>
    <t>B0CVN6SMS3</t>
  </si>
  <si>
    <t>X00489ATY7</t>
  </si>
  <si>
    <t>CAD-MLgsTwStpdRngBlkGry-2XL</t>
  </si>
  <si>
    <t>Decrum Black and Grey Mens Long Sleeve Shirts - Fashion Ringer Tshirt Black Long Sleeves Shirt Men | [40044016] 2 Stripes Black and Grey, 2XL</t>
  </si>
  <si>
    <t>pk0aa61a87-519c-40c7-8086-21aebbfd13c0</t>
  </si>
  <si>
    <t>B0CV5NT42W</t>
  </si>
  <si>
    <t>X0044M8RXX</t>
  </si>
  <si>
    <t>CAD-MLgsTwStpdRngHtrGryBlk-L</t>
  </si>
  <si>
    <t>Decrum Grey Mens Long Sleeve Tshirts - Grey Ringer Tee | [40044044] 2 Stripes Heather Grey and Black, L</t>
  </si>
  <si>
    <t>pk8e6c049a-c528-457c-ae23-f50855cfdf47</t>
  </si>
  <si>
    <t>B0CV5PF4ND</t>
  </si>
  <si>
    <t>X0044M5ZGZ</t>
  </si>
  <si>
    <t>CAD-MLgsTwStpdRngMaronBlk-2XL</t>
  </si>
  <si>
    <t>Decrum Maroon and Black Mens Long Sleeve T Shirts - Ringer Tshirt | [40044066] 2 Stripes Maroon and Black, 2XL</t>
  </si>
  <si>
    <t>pk57488f42-6c0a-43b5-92bb-dcbd6d869d1e</t>
  </si>
  <si>
    <t>B0CV5PVK5W</t>
  </si>
  <si>
    <t>X0044M92X7</t>
  </si>
  <si>
    <t>CAD-MnsPlnHodVrstyBlk&amp;Gry-L</t>
  </si>
  <si>
    <t>Black And Grey Hooded Varsity Jacket Men - Baseball Bomber Jacket With Hood | [40071044] Plain Grey Sleeve, L</t>
  </si>
  <si>
    <t>pk51faee72-c362-4e99-b6d8-43aec503ec4c</t>
  </si>
  <si>
    <t>B0CVL3JQTW</t>
  </si>
  <si>
    <t>X0045PM47T</t>
  </si>
  <si>
    <t>CAD-MnsRglnMrn&amp;ChrLGS-S</t>
  </si>
  <si>
    <t>Decrum Raglan Shirt Men - Soft Sports Jersey Long Sleeve Shirts for Men | [40059062] Maroon &amp; Charcoal Rgln Men, S</t>
  </si>
  <si>
    <t>pk7b161659-b3e0-402d-98b7-01f7e5e6110e</t>
  </si>
  <si>
    <t>B0C1STR84L</t>
  </si>
  <si>
    <t>X003TX164P</t>
  </si>
  <si>
    <t>CAD-MomsFavMnsBlk-M</t>
  </si>
  <si>
    <t>Decrum Man Black Funny T Shirts for Men - Graphic Tees for Men | [40007013-AO] Mom Favrite Mens Black, M</t>
  </si>
  <si>
    <t>pkea055241-e406-4da9-8d66-27029f441218</t>
  </si>
  <si>
    <t>B0996679CZ</t>
  </si>
  <si>
    <t>X002YDZ2PZ</t>
  </si>
  <si>
    <t>CAD-MomsFavMnsRed-L</t>
  </si>
  <si>
    <t>Decrum Red Mens Graphic T-Shirts - Im Moms Favorite Shirt Men | [40007024-AO] Mom Favrite Mens Red, L</t>
  </si>
  <si>
    <t>pk7dd2a06d-fccb-47c4-b238-95c09ac0c378</t>
  </si>
  <si>
    <t>B09966JC7L</t>
  </si>
  <si>
    <t>X002YDZ2OV</t>
  </si>
  <si>
    <t>CAD-MomsFavMnsRedNw-XL</t>
  </si>
  <si>
    <t>Decrum Red Slom Fit Mens Sibling T Shirts - Im Moms Favorite Shirt | [40007025-AO] Mom Favrite Mens Red, XL</t>
  </si>
  <si>
    <t>pk1e7a285e-40f5-4281-83a6-6fa574061cb4</t>
  </si>
  <si>
    <t>B0C4PJ29SS</t>
  </si>
  <si>
    <t>X003TEKEU1</t>
  </si>
  <si>
    <t>CAD-MomsFavRed-M</t>
  </si>
  <si>
    <t>Decrum Red Funny Graphic Tees for Women - Graphic Tops Women | [40021023-AO] Mom Favrite Red, M</t>
  </si>
  <si>
    <t>pka7c965ec-f50b-4788-978e-9709254c141d</t>
  </si>
  <si>
    <t>B098J7B8YD</t>
  </si>
  <si>
    <t>X002Y1A9IH</t>
  </si>
  <si>
    <t>CAD-PlnVNckLgsBlk-3XL</t>
  </si>
  <si>
    <t>Decrum Black Mens Long Sleeve V-Neck T-Shirt Adult | [40001017] Black LGS Vneck Plain, 3XL</t>
  </si>
  <si>
    <t>pk59a40e92-1b06-45be-b8c3-5458ec0e0cfe</t>
  </si>
  <si>
    <t>B0C16YPZZP</t>
  </si>
  <si>
    <t>X003RVX629</t>
  </si>
  <si>
    <t>CAD-PlnVNckLgsDnmBlue-S</t>
  </si>
  <si>
    <t>Long Sleeve Blue Shirt - Long Sleeve Undershirt Men | [40001212] Denim Blue LGS Vneck Plain, S</t>
  </si>
  <si>
    <t>pk3a7c79ec-a811-46ab-8f4e-d6828bd5f14a</t>
  </si>
  <si>
    <t>B0C5HVKH6M</t>
  </si>
  <si>
    <t>X003TQ4EVT</t>
  </si>
  <si>
    <t>CAD-PlnVNckLgsMaron-M</t>
  </si>
  <si>
    <t>Decrum Maroon Long Sleeve V Neck T Shirt - V Neck Tshirts Men | [40001063] Vneck LGS, M</t>
  </si>
  <si>
    <t>pk84701077-a9b7-4b90-b6ae-e1d471b0b7fd</t>
  </si>
  <si>
    <t>B095SD512D</t>
  </si>
  <si>
    <t>X002Y0H8VJ</t>
  </si>
  <si>
    <t>CAD-PlnVNckLgsMltGren-M</t>
  </si>
  <si>
    <t>Decrum Green Military T Shirts for Men - Full Sleeve T Shirts Men V Neck Shirt | [40001163] Military Green LGS Vneck Plain, M</t>
  </si>
  <si>
    <t>pk2a4615e5-66af-4e9b-9058-9f92e8405cf7</t>
  </si>
  <si>
    <t>B0C5HVZ7JB</t>
  </si>
  <si>
    <t>X003TQ7PO7</t>
  </si>
  <si>
    <t>CAD-PlnVNckLgsWhte-2XL</t>
  </si>
  <si>
    <t>Decrum Mens White Long Sleeve Shirt - Mens Long Sleeve V Neck T Shirts | [40001176] White LGS Vneck Plain, 2XL</t>
  </si>
  <si>
    <t>pk26dc4cec-82e4-4d89-a134-8563fa6d6307</t>
  </si>
  <si>
    <t>B0C5HT2VHQ</t>
  </si>
  <si>
    <t>X003TQ7POR</t>
  </si>
  <si>
    <t>CAD-PlnVNckLgsWhte-M</t>
  </si>
  <si>
    <t>Decrum White T Shirts for Men - Full Sleeve T Shirts Men V Neck Shirt | [40001173] White LGS Vneck Plain, M</t>
  </si>
  <si>
    <t>pk3071ed7a-6270-41ec-875d-4a0113e7e7c2</t>
  </si>
  <si>
    <t>B0C5HTL3YN</t>
  </si>
  <si>
    <t>X003TQ4D8X</t>
  </si>
  <si>
    <t>CAD-RaglnLGSGren&amp;Blk-L</t>
  </si>
  <si>
    <t>Decrum Soft Baseball Long Sleeves Mens Raglan Shirt | [40012034] Green &amp; Black Rgln Men, L</t>
  </si>
  <si>
    <t>pkc78b23cf-d6db-4991-ab5f-b437cce93b02</t>
  </si>
  <si>
    <t>B0BSFL54WP</t>
  </si>
  <si>
    <t>X003MJQSW1</t>
  </si>
  <si>
    <t>CAD-WBabyMadeMeEatBlkNw-L</t>
  </si>
  <si>
    <t>Decrum Black Maternity Tshirt - Pregnant Shirt for Women | [40022014-AE] Baby Made Me Eat Black MTS, L</t>
  </si>
  <si>
    <t>pkac9b6aef-2677-4b1c-80d8-45268fe9dffa</t>
  </si>
  <si>
    <t>B0CVDN1VK5</t>
  </si>
  <si>
    <t>X0044P8TOH</t>
  </si>
  <si>
    <t>CAD-WBsblRglnGrenQtr-Strp-XL</t>
  </si>
  <si>
    <t>Decrum Green and Black Soft Cotton Jersey 3/4 Sleeve Tops for Women | [40041035] Green &amp; Black Striped Rgln, XL</t>
  </si>
  <si>
    <t>pk1841d358-19d1-4d53-a72b-06e49caf3b73</t>
  </si>
  <si>
    <t>B0C5DFXWZW</t>
  </si>
  <si>
    <t>X003TOZ37P</t>
  </si>
  <si>
    <t>CAD-WBseblRglnRedQtr-Strp-M</t>
  </si>
  <si>
    <t>Decrum Red Shirt Soft Cotton Jersey 3/4 Sleeve Raglan Striped Shirts for Women | [40041023] Red &amp; Black Striped Rgln, M</t>
  </si>
  <si>
    <t>pkfe560434-0add-4fe7-8678-206cfb6153f7</t>
  </si>
  <si>
    <t>B0C5DGFKVH</t>
  </si>
  <si>
    <t>X003TOZ1VX</t>
  </si>
  <si>
    <t>CAD-WBseblRglnRedQtr-Strp-S</t>
  </si>
  <si>
    <t>Decrum Red and Black Soft Cotton Striped Jersey Womens 3/4 Length Sleeve Tops | [40041022] Red &amp; Black Striped Rgln, S</t>
  </si>
  <si>
    <t>pkd36c1605-05ec-41d6-9aff-9cd3c79f2e3a</t>
  </si>
  <si>
    <t>B0C5DJFYN4</t>
  </si>
  <si>
    <t>X003TP2LJR</t>
  </si>
  <si>
    <t>CAD-WBseblRglnRedQtrStrpNw-2XL</t>
  </si>
  <si>
    <t>Decrum Red and Black Fashion Baseball tee Jersey Womens Raglan Sports 3/4 Sleeve Shirts for Women | [40041026] Red &amp; Black Striped Rgln, 2XL</t>
  </si>
  <si>
    <t>pk6904a920-c5c3-40d5-98af-e8052d04ef81</t>
  </si>
  <si>
    <t>B0CSWMXGBN</t>
  </si>
  <si>
    <t>X0043XFVG9</t>
  </si>
  <si>
    <t>CAD-WBseblRglnRedQtrStrpNw-L</t>
  </si>
  <si>
    <t>Decrum Red and Black Soft Cotton Fashion Baseball Shirt Jersey Womens Raglan - Sports 3/4 Sleeve Shirts for Women | [40041024] Red &amp; Black Striped Rgln, L</t>
  </si>
  <si>
    <t>pke51a8251-961e-443d-af81-9a45f988178b</t>
  </si>
  <si>
    <t>B0CSWJXVL3</t>
  </si>
  <si>
    <t>X0043X2T6T</t>
  </si>
  <si>
    <t>CAD-WBseblRglnWhteQtr-Strp-2XL</t>
  </si>
  <si>
    <t>Decrum White and Black Soft Cotton Striped Jersey - 3/4 Sleeve Raglan Casual Top | [40130016] White and Black Striped Rgln, 2XL</t>
  </si>
  <si>
    <t>pkb1da1cbb-0914-4517-a473-c44970261dee</t>
  </si>
  <si>
    <t>B0CV9Q4JMX</t>
  </si>
  <si>
    <t>X0044OHZBV</t>
  </si>
  <si>
    <t>CAD-WComingSoonBlkNw-XL</t>
  </si>
  <si>
    <t>Decrum Womens Black Funny Pregnant T-Shirts - Pregnancy Essentials for Women | [40022015-AK] Coming Soon Black, XL</t>
  </si>
  <si>
    <t>pk0d7386a7-ba6d-4b7f-8b58-053773b7b8d8</t>
  </si>
  <si>
    <t>B0CVDZ5S29</t>
  </si>
  <si>
    <t>X0044PCQI7</t>
  </si>
  <si>
    <t>CAD-WMaronRglnQtrSlvNw-M</t>
  </si>
  <si>
    <t>Decrum Maroon and Black Baseball Tees for Women 3/4 Sleeve Raglan Shirts for Womens | [40003063] Maroon &amp; Black Raglan, M</t>
  </si>
  <si>
    <t>pk3aed5766-f8c3-4a56-bded-6ad0b5bde091</t>
  </si>
  <si>
    <t>B0D2Y21YVS</t>
  </si>
  <si>
    <t>X00480UP59</t>
  </si>
  <si>
    <t>CAD-WMatrntySet1-L</t>
  </si>
  <si>
    <t>Decrum Pack of 3 Funny Pregnancy Shirts for Women - Maternity Graphic Tees | [4BUN00014] Set1 MTS, L</t>
  </si>
  <si>
    <t>pke4c75947-c118-4799-933f-63568c163628</t>
  </si>
  <si>
    <t>B098K8FGCR</t>
  </si>
  <si>
    <t>X002Y1RTLR</t>
  </si>
  <si>
    <t>CAD-WMatrntySet2-2XL</t>
  </si>
  <si>
    <t>Decrum Pack of 3 Womens Black Maternity T Shirt - Announcement Pregnancy Shirts | [4BUN00056] Set2 MTS, 2XL</t>
  </si>
  <si>
    <t>pka0bb8def-f8e6-4275-a2e7-a7b2c198c465</t>
  </si>
  <si>
    <t>B098KB5S2Q</t>
  </si>
  <si>
    <t>X002Y1RVF1</t>
  </si>
  <si>
    <t>CAD-WMatrntySet2-L</t>
  </si>
  <si>
    <t>Decrum Pack of 3 Funny Pregnancy Shirts for Women - Maternity Graphic Tees | [4BUN00054] Set2 MTS, L</t>
  </si>
  <si>
    <t>pkfec9a8ee-593c-4bcf-80c0-b0fc0e62dc5f</t>
  </si>
  <si>
    <t>B098K98J64</t>
  </si>
  <si>
    <t>X002Y1URK7</t>
  </si>
  <si>
    <t>CAD-WMatrntySet2-S</t>
  </si>
  <si>
    <t>Decrum Pack of 3 Funny Pregnant Shirt -Maternity Shirts for Women | [4BUN00052] Set2 MTS, S</t>
  </si>
  <si>
    <t>pk30e00b2a-ab79-4879-be65-e809cbcb94fc</t>
  </si>
  <si>
    <t>B098K7PCP7</t>
  </si>
  <si>
    <t>X002Y1UUB3</t>
  </si>
  <si>
    <t>CAD-WPlnHodVrstyBlck&amp;Red-M</t>
  </si>
  <si>
    <t>Black And Red Letterman Jacket Womens - Womens Letterman JacketWith Hood | [40115023] Plain Red Sleeve, M</t>
  </si>
  <si>
    <t>pka505bcf4-c2d4-496a-9112-fd0b0e8e5c9d</t>
  </si>
  <si>
    <t>B0CVKZ3T44</t>
  </si>
  <si>
    <t>X00459UN5Z</t>
  </si>
  <si>
    <t>CAD-WPlnVrstyBlck&amp;Red-2XL</t>
  </si>
  <si>
    <t>Black And Red High School Jacket | [40054026] Plain Red Sleeve, 2XL</t>
  </si>
  <si>
    <t>pk47a6c3b9-1441-493a-9e18-2cc92369be3f</t>
  </si>
  <si>
    <t>B0B5GQSNGV</t>
  </si>
  <si>
    <t>X003Q8TGIV</t>
  </si>
  <si>
    <t>CAD-WPlnVrstyBlue&amp;Whte-M</t>
  </si>
  <si>
    <t>White And Blue varsity jacket Womens - Plain Letterman Jacket Womens| [40056173] Plain White Sleeve, M</t>
  </si>
  <si>
    <t>pk154b9cd8-e778-4f33-827e-9eb2dcd0fca9</t>
  </si>
  <si>
    <t>B0B5GR6XX9</t>
  </si>
  <si>
    <t>X003Q8R89P</t>
  </si>
  <si>
    <t>CAD-WPlnVrstyGreen&amp;Whte-S</t>
  </si>
  <si>
    <t>Green And White Varsity Jacket Women Plain Letterman Jacket | [40139172] Plain White Sleeve, S</t>
  </si>
  <si>
    <t>pk5f9bca66-6bba-4f89-8eef-97685860d72a</t>
  </si>
  <si>
    <t>B0CVH4GJ44</t>
  </si>
  <si>
    <t>X0049JHK2P</t>
  </si>
  <si>
    <t>CAD-WPlnVrstyMaron&amp;Whte-S</t>
  </si>
  <si>
    <t>Maroon And White Women Letterman Jacket | [40057172] Plain White Sleeve, S</t>
  </si>
  <si>
    <t>pk10af8156-3710-417d-81f1-a25dd892dec3</t>
  </si>
  <si>
    <t>B0B5GXK3CB</t>
  </si>
  <si>
    <t>X003QVERCN</t>
  </si>
  <si>
    <t>CAD-WRglnRdQtrSlveHthrBse-2XL</t>
  </si>
  <si>
    <t>Decrum Heather Grey and Red Soft Cotton Baseball Shirts Jersey Womens Raglan 3/4 Sleeve | [40062026] Heather Gray &amp; Red Raglan, 2XL</t>
  </si>
  <si>
    <t>pk277faf0a-b06b-43c1-acc1-86b3db48dc79</t>
  </si>
  <si>
    <t>B0C5DD3XRL</t>
  </si>
  <si>
    <t>X003TOW7J7</t>
  </si>
  <si>
    <t>CAD-WRglnVNckQtrSlvBlk-M</t>
  </si>
  <si>
    <t>Decrum Black and Red Soft Cotton Jersey - 3/4 Sleeve Raglan Shirts for Women | [40173023] Black &amp; Red V Neck Rgln, M</t>
  </si>
  <si>
    <t>pk524cde90-559c-4128-9357-957d370f36c1</t>
  </si>
  <si>
    <t>B0CVBBDHVR</t>
  </si>
  <si>
    <t>X0044OPLWV</t>
  </si>
  <si>
    <t>CAD-WRglnVNckQtrSlvBlk-XXL</t>
  </si>
  <si>
    <t>Decrum Black and Red Soft Cotton Baseball Shirts Jersey Womens Raglan - 3/4 Sleeve Shirts for Women | [40173026] Black &amp; Red V Neck Rgln, 2XL</t>
  </si>
  <si>
    <t>pk81e48b30-919e-4039-8159-979665f0f680</t>
  </si>
  <si>
    <t>B0CVBDVW9M</t>
  </si>
  <si>
    <t>X0044OP7UH</t>
  </si>
  <si>
    <t>CAD-WRglnVNckQtrSlvChr-L</t>
  </si>
  <si>
    <t>Decrum Charcoal and Black Womens Sexy Tops - Soft 3/4 Sleeve Raglan Shirt Women | [40120014] Charcoal &amp; Black V Neck Rgln, L</t>
  </si>
  <si>
    <t>pk5305643d-803f-47e1-b898-818a94c3e96f</t>
  </si>
  <si>
    <t>B0CVBCTZ5L</t>
  </si>
  <si>
    <t>X0044OPJE1</t>
  </si>
  <si>
    <t>CAD-WRglnVNckQtrSlvChr-XL</t>
  </si>
  <si>
    <t>Decrum Charcoal and Black Soft Cotton Baseball Jersey - 3/4 Sleeve Womens Raglan Shirt | [40120015] Charcoal &amp; Black V Neck Rgln, XL</t>
  </si>
  <si>
    <t>pkb2b2cfc0-d0d1-426e-a674-1112ac72f2b4</t>
  </si>
  <si>
    <t>B0CVB9Y4GG</t>
  </si>
  <si>
    <t>X0044OPM7F</t>
  </si>
  <si>
    <t>CAD-WRglnVNckQtrSlvGren-S</t>
  </si>
  <si>
    <t>Decrum Quarter Sleeve Raglan Shirt Women Baseball Tee - Womens Casual Soft Shirt Comfortable | [40172012] Green &amp; Black V Neck Rgln, S</t>
  </si>
  <si>
    <t>pkb03b6bc6-abc7-4322-acb0-43373eb12cf5</t>
  </si>
  <si>
    <t>B0CVBBQGCK</t>
  </si>
  <si>
    <t>X0044OPIAB</t>
  </si>
  <si>
    <t>CAD-WRglnVNckQtrSlvHGry-S</t>
  </si>
  <si>
    <t>Decrum Gray and Black Quarter Sleeve Raglan Shirt Women Baseball Tee - Womens Casual Soft Shirt Comfortable | [40121012] Heather Grey &amp; Black V Neck Rgln, S</t>
  </si>
  <si>
    <t>pk99030ee7-9d83-4c17-98a7-964f689f90b5</t>
  </si>
  <si>
    <t>B0CVBC26LW</t>
  </si>
  <si>
    <t>X0044OPJQ9</t>
  </si>
  <si>
    <t>CAD-WRglnVNckQtrSlvHGryRd-M</t>
  </si>
  <si>
    <t>Decrum Grey and Red Soft Cotton Jersey - 3/4 Sleeve Raglan Shirts for Women | [40121023] Heather Grey &amp; Red V Neck Rgln, M</t>
  </si>
  <si>
    <t>pk91787b09-649f-420c-8cb9-3a53fcf12c5a</t>
  </si>
  <si>
    <t>B0CVBBB28B</t>
  </si>
  <si>
    <t>X0044OPLSZ</t>
  </si>
  <si>
    <t>CAD-WRglnVNckQtrSlvRed-XL</t>
  </si>
  <si>
    <t>Decrum Red and Black Soft Cotton Baseball Jersey - 3/4 Sleeve Womens Raglan Shirt | [40123015] Red &amp; Black V Neck Rgln, XL</t>
  </si>
  <si>
    <t>pkcbd9bdd8-b12c-4d0c-aac2-4b93a51e4731</t>
  </si>
  <si>
    <t>B0CVBD7ZF3</t>
  </si>
  <si>
    <t>X0044OPEI7</t>
  </si>
  <si>
    <t>CAD-WWhteRglnQtrSlv-L</t>
  </si>
  <si>
    <t>Decrum Baseball Shirts for Women 3/4 Sleeve - White and Black Raglan Sleeves Shirt Womens | [40131014] White and Black Raglan, L</t>
  </si>
  <si>
    <t>pk2aeba1c8-f134-4cc7-a73f-0c7c2610226a</t>
  </si>
  <si>
    <t>B0CVMWV2JP</t>
  </si>
  <si>
    <t>X0047OPRIB</t>
  </si>
  <si>
    <t>CAD-Wmn5BtnHnlyRed-2XL</t>
  </si>
  <si>
    <t>Decrum Womens Red Long Sleeve Henley Casual T Shirts for Women (N) | [40049026] 5 Button Henley, 2XL</t>
  </si>
  <si>
    <t>pk2511e5c2-bb3d-4743-a64f-ba368e42fb3d</t>
  </si>
  <si>
    <t>B09VTFBZTT</t>
  </si>
  <si>
    <t>X003TRYF3P</t>
  </si>
  <si>
    <t>CAD-WmnComingSoonHtrPnk-2XL</t>
  </si>
  <si>
    <t>Decrum Maternity Tshirt - Pink Pregnancy Gifts for First Time Moms | [40022206-AK] Coming Soon Heather Pink SHS, 2XL</t>
  </si>
  <si>
    <t>pkfeb46f60-9680-438a-b454-cd3176ae076e</t>
  </si>
  <si>
    <t>B0D5HX3CN1</t>
  </si>
  <si>
    <t>X0049CJ0ZH</t>
  </si>
  <si>
    <t>CAD-WmnHeart&amp;FootBlk-M</t>
  </si>
  <si>
    <t>Black Maternity T Shirt - Fashion Pregnant Shirts for Women | [40022013-AM] Heart &amp; Foot Black MTS, M</t>
  </si>
  <si>
    <t>pk852fd0c6-e6f5-4a23-a07e-4588575a13eb</t>
  </si>
  <si>
    <t>B0D5J13P6N</t>
  </si>
  <si>
    <t>X0049CJ0JD</t>
  </si>
  <si>
    <t>CAD-WmnShyUnicrnBlk-M</t>
  </si>
  <si>
    <t>Decrum Black Unicorn T Shirt for Ladies - Unicorn Women Shirt | [40021013-AV] Blk Shy Unicorn, M</t>
  </si>
  <si>
    <t>pkac406452-4c92-4bdb-9664-3ca677d5c40c</t>
  </si>
  <si>
    <t>B0C695MSJ2</t>
  </si>
  <si>
    <t>X003U2945X</t>
  </si>
  <si>
    <t>CAD-WmnsBlackRglnQtrSlv-L</t>
  </si>
  <si>
    <t>Decrum Red and Womens Black T Shirt Womens 3/4 Length Sleeve Tops | [40003014] Black &amp; Red Raglan, L</t>
  </si>
  <si>
    <t>pk0f18de2a-ee66-42ce-a324-500fda8ec980</t>
  </si>
  <si>
    <t>B0BSFNJ16F</t>
  </si>
  <si>
    <t>X003MJRC8Z</t>
  </si>
  <si>
    <t>CAD-Ylw&amp;RylBluPlnVrsty-S</t>
  </si>
  <si>
    <t>Decrum Men's Varsity Jackets - Sports Letterman Jacket Men | [40040082] Plain Yellow Sleeves, S</t>
  </si>
  <si>
    <t>pk6efa6b88-9815-43b9-88f6-3bbab7847e76</t>
  </si>
  <si>
    <t>B098JJWD2Y</t>
  </si>
  <si>
    <t>X002Y1KNM9</t>
  </si>
  <si>
    <t>CAD-Ylw&amp;RylBluPlnVrsty-XXL</t>
  </si>
  <si>
    <t>Decrum Mens Casual Jacket - High School Varsity Jackets for Men | [40040086] Plain Yellow Sleeves, 2XL</t>
  </si>
  <si>
    <t>pk3e877c35-e94c-4cee-95af-e599046732a2</t>
  </si>
  <si>
    <t>B098JKSY5B</t>
  </si>
  <si>
    <t>X002Y1F6RB</t>
  </si>
  <si>
    <t>CAD-YlwPlainVarsity-L</t>
  </si>
  <si>
    <t>Decrum Mens Work Jackets - Letterman Baseball Jacket Men | [40020084] Plain Yellow Sleeves, L</t>
  </si>
  <si>
    <t>pk1537762a-0970-47e3-8cf9-e2449f9e9672</t>
  </si>
  <si>
    <t>B098JHMKBG</t>
  </si>
  <si>
    <t>X002Y1KNLF</t>
  </si>
  <si>
    <t>Ca-De-MRedHNPolo-M</t>
  </si>
  <si>
    <t>Decrum Men Red Long Sleeve Polo Shirts - Full Sleeves T-Shirt | [40009023] Red Henley Polo LGS, M</t>
  </si>
  <si>
    <t>pkf7863bb6-d775-43c1-bd72-9a57294b7a05</t>
  </si>
  <si>
    <t>B0929DQ9DD</t>
  </si>
  <si>
    <t>X002WVCW3T</t>
  </si>
  <si>
    <t>Ca-De-MRedHNPoloNw-S</t>
  </si>
  <si>
    <t>Decrum Red Long Sleeve Henley Shirts for Men- Mens Golf Shirt | [40009022] Red Henley Polo LGS, S</t>
  </si>
  <si>
    <t>pk3354c338-a598-4343-a635-1b3553406c8a</t>
  </si>
  <si>
    <t>B0DWXHK71S</t>
  </si>
  <si>
    <t>X004KHXMY1</t>
  </si>
  <si>
    <t>Name of box</t>
  </si>
  <si>
    <t>Box weight (kg):</t>
  </si>
  <si>
    <t>Box width (cm):</t>
  </si>
  <si>
    <t>Box length (cm):</t>
  </si>
  <si>
    <t>Box height (cm):</t>
  </si>
  <si>
    <t>Locale</t>
  </si>
  <si>
    <t>en_CA</t>
  </si>
  <si>
    <t>Weight unit</t>
  </si>
  <si>
    <t>kg</t>
  </si>
  <si>
    <t>Length unit</t>
  </si>
  <si>
    <t>cm</t>
  </si>
  <si>
    <t>Version</t>
  </si>
  <si>
    <t>1.1</t>
  </si>
  <si>
    <t>Number of packing sheets</t>
  </si>
</sst>
</file>

<file path=xl/styles.xml><?xml version="1.0" encoding="utf-8"?>
<styleSheet xmlns="http://schemas.openxmlformats.org/spreadsheetml/2006/main">
  <numFmts count="0"/>
  <fonts count="122">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35">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94">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F107"/>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10.0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row>
    <row r="6">
      <c r="A6" t="s">
        <v>25</v>
      </c>
      <c r="B6" t="s">
        <v>26</v>
      </c>
      <c r="C6" t="s">
        <v>27</v>
      </c>
      <c r="D6" t="s">
        <v>28</v>
      </c>
      <c r="E6" t="s">
        <v>29</v>
      </c>
      <c r="F6" t="s">
        <v>30</v>
      </c>
      <c r="G6" t="s">
        <v>31</v>
      </c>
      <c r="H6" t="s">
        <v>32</v>
      </c>
      <c r="I6" t="s">
        <v>32</v>
      </c>
      <c r="J6" t="n">
        <v>1.0</v>
      </c>
      <c r="K6" t="n">
        <f>SUM(M6:INDEX(M6:XFD6,1,M3))</f>
        <v>0.0</v>
      </c>
      <c r="L6" s="37"/>
    </row>
    <row r="7">
      <c r="A7" t="s">
        <v>33</v>
      </c>
      <c r="B7" t="s">
        <v>34</v>
      </c>
      <c r="C7" t="s">
        <v>35</v>
      </c>
      <c r="D7" t="s">
        <v>36</v>
      </c>
      <c r="E7" t="s">
        <v>37</v>
      </c>
      <c r="F7" t="s">
        <v>30</v>
      </c>
      <c r="G7" t="s">
        <v>31</v>
      </c>
      <c r="H7" t="s">
        <v>32</v>
      </c>
      <c r="I7" t="s">
        <v>32</v>
      </c>
      <c r="J7" t="n">
        <v>8.0</v>
      </c>
      <c r="K7" t="n">
        <f>SUM(M7:INDEX(M7:XFD7,1,M3))</f>
        <v>0.0</v>
      </c>
      <c r="L7" s="37"/>
    </row>
    <row r="8">
      <c r="A8" t="s">
        <v>38</v>
      </c>
      <c r="B8" t="s">
        <v>39</v>
      </c>
      <c r="C8" t="s">
        <v>40</v>
      </c>
      <c r="D8" t="s">
        <v>41</v>
      </c>
      <c r="E8" t="s">
        <v>42</v>
      </c>
      <c r="F8" t="s">
        <v>30</v>
      </c>
      <c r="G8" t="s">
        <v>31</v>
      </c>
      <c r="H8" t="s">
        <v>32</v>
      </c>
      <c r="I8" t="s">
        <v>32</v>
      </c>
      <c r="J8" t="n">
        <v>8.0</v>
      </c>
      <c r="K8" t="n">
        <f>SUM(M8:INDEX(M8:XFD8,1,M3))</f>
        <v>0.0</v>
      </c>
      <c r="L8" s="37"/>
    </row>
    <row r="9">
      <c r="A9" t="s">
        <v>43</v>
      </c>
      <c r="B9" t="s">
        <v>44</v>
      </c>
      <c r="C9" t="s">
        <v>45</v>
      </c>
      <c r="D9" t="s">
        <v>46</v>
      </c>
      <c r="E9" t="s">
        <v>47</v>
      </c>
      <c r="F9" t="s">
        <v>30</v>
      </c>
      <c r="G9" t="s">
        <v>31</v>
      </c>
      <c r="H9" t="s">
        <v>32</v>
      </c>
      <c r="I9" t="s">
        <v>32</v>
      </c>
      <c r="J9" t="n">
        <v>8.0</v>
      </c>
      <c r="K9" t="n">
        <f>SUM(M9:INDEX(M9:XFD9,1,M3))</f>
        <v>0.0</v>
      </c>
      <c r="L9" s="37"/>
    </row>
    <row r="10">
      <c r="A10" t="s">
        <v>48</v>
      </c>
      <c r="B10" t="s">
        <v>49</v>
      </c>
      <c r="C10" t="s">
        <v>50</v>
      </c>
      <c r="D10" t="s">
        <v>51</v>
      </c>
      <c r="E10" t="s">
        <v>52</v>
      </c>
      <c r="F10" t="s">
        <v>30</v>
      </c>
      <c r="G10" t="s">
        <v>31</v>
      </c>
      <c r="H10" t="s">
        <v>32</v>
      </c>
      <c r="I10" t="s">
        <v>32</v>
      </c>
      <c r="J10" t="n">
        <v>4.0</v>
      </c>
      <c r="K10" t="n">
        <f>SUM(M10:INDEX(M10:XFD10,1,M3))</f>
        <v>0.0</v>
      </c>
      <c r="L10" s="37"/>
    </row>
    <row r="11">
      <c r="A11" t="s">
        <v>53</v>
      </c>
      <c r="B11" t="s">
        <v>54</v>
      </c>
      <c r="C11" t="s">
        <v>55</v>
      </c>
      <c r="D11" t="s">
        <v>56</v>
      </c>
      <c r="E11" t="s">
        <v>57</v>
      </c>
      <c r="F11" t="s">
        <v>30</v>
      </c>
      <c r="G11" t="s">
        <v>31</v>
      </c>
      <c r="H11" t="s">
        <v>32</v>
      </c>
      <c r="I11" t="s">
        <v>32</v>
      </c>
      <c r="J11" t="n">
        <v>1.0</v>
      </c>
      <c r="K11" t="n">
        <f>SUM(M11:INDEX(M11:XFD11,1,M3))</f>
        <v>0.0</v>
      </c>
      <c r="L11" s="37"/>
    </row>
    <row r="12">
      <c r="A12" t="s">
        <v>58</v>
      </c>
      <c r="B12" t="s">
        <v>59</v>
      </c>
      <c r="C12" t="s">
        <v>60</v>
      </c>
      <c r="D12" t="s">
        <v>61</v>
      </c>
      <c r="E12" t="s">
        <v>62</v>
      </c>
      <c r="F12" t="s">
        <v>30</v>
      </c>
      <c r="G12" t="s">
        <v>31</v>
      </c>
      <c r="H12" t="s">
        <v>32</v>
      </c>
      <c r="I12" t="s">
        <v>32</v>
      </c>
      <c r="J12" t="n">
        <v>1.0</v>
      </c>
      <c r="K12" t="n">
        <f>SUM(M12:INDEX(M12:XFD12,1,M3))</f>
        <v>0.0</v>
      </c>
      <c r="L12" s="37"/>
    </row>
    <row r="13">
      <c r="A13" t="s">
        <v>63</v>
      </c>
      <c r="B13" t="s">
        <v>64</v>
      </c>
      <c r="C13" t="s">
        <v>65</v>
      </c>
      <c r="D13" t="s">
        <v>66</v>
      </c>
      <c r="E13" t="s">
        <v>67</v>
      </c>
      <c r="F13" t="s">
        <v>30</v>
      </c>
      <c r="G13" t="s">
        <v>31</v>
      </c>
      <c r="H13" t="s">
        <v>32</v>
      </c>
      <c r="I13" t="s">
        <v>32</v>
      </c>
      <c r="J13" t="n">
        <v>1.0</v>
      </c>
      <c r="K13" t="n">
        <f>SUM(M13:INDEX(M13:XFD13,1,M3))</f>
        <v>0.0</v>
      </c>
      <c r="L13" s="37"/>
    </row>
    <row r="14">
      <c r="A14" t="s">
        <v>68</v>
      </c>
      <c r="B14" t="s">
        <v>69</v>
      </c>
      <c r="C14" t="s">
        <v>70</v>
      </c>
      <c r="D14" t="s">
        <v>71</v>
      </c>
      <c r="E14" t="s">
        <v>72</v>
      </c>
      <c r="F14" t="s">
        <v>30</v>
      </c>
      <c r="G14" t="s">
        <v>31</v>
      </c>
      <c r="H14" t="s">
        <v>32</v>
      </c>
      <c r="I14" t="s">
        <v>32</v>
      </c>
      <c r="J14" t="n">
        <v>1.0</v>
      </c>
      <c r="K14" t="n">
        <f>SUM(M14:INDEX(M14:XFD14,1,M3))</f>
        <v>0.0</v>
      </c>
      <c r="L14" s="37"/>
    </row>
    <row r="15">
      <c r="A15" t="s">
        <v>73</v>
      </c>
      <c r="B15" t="s">
        <v>74</v>
      </c>
      <c r="C15" t="s">
        <v>75</v>
      </c>
      <c r="D15" t="s">
        <v>76</v>
      </c>
      <c r="E15" t="s">
        <v>77</v>
      </c>
      <c r="F15" t="s">
        <v>30</v>
      </c>
      <c r="G15" t="s">
        <v>31</v>
      </c>
      <c r="H15" t="s">
        <v>32</v>
      </c>
      <c r="I15" t="s">
        <v>32</v>
      </c>
      <c r="J15" t="n">
        <v>11.0</v>
      </c>
      <c r="K15" t="n">
        <f>SUM(M15:INDEX(M15:XFD15,1,M3))</f>
        <v>0.0</v>
      </c>
      <c r="L15" s="37"/>
    </row>
    <row r="16">
      <c r="A16" t="s">
        <v>78</v>
      </c>
      <c r="B16" t="s">
        <v>79</v>
      </c>
      <c r="C16" t="s">
        <v>80</v>
      </c>
      <c r="D16" t="s">
        <v>81</v>
      </c>
      <c r="E16" t="s">
        <v>82</v>
      </c>
      <c r="F16" t="s">
        <v>30</v>
      </c>
      <c r="G16" t="s">
        <v>31</v>
      </c>
      <c r="H16" t="s">
        <v>32</v>
      </c>
      <c r="I16" t="s">
        <v>32</v>
      </c>
      <c r="J16" t="n">
        <v>1.0</v>
      </c>
      <c r="K16" t="n">
        <f>SUM(M16:INDEX(M16:XFD16,1,M3))</f>
        <v>0.0</v>
      </c>
      <c r="L16" s="37"/>
    </row>
    <row r="17">
      <c r="A17" t="s">
        <v>83</v>
      </c>
      <c r="B17" t="s">
        <v>84</v>
      </c>
      <c r="C17" t="s">
        <v>85</v>
      </c>
      <c r="D17" t="s">
        <v>86</v>
      </c>
      <c r="E17" t="s">
        <v>87</v>
      </c>
      <c r="F17" t="s">
        <v>30</v>
      </c>
      <c r="G17" t="s">
        <v>31</v>
      </c>
      <c r="H17" t="s">
        <v>32</v>
      </c>
      <c r="I17" t="s">
        <v>32</v>
      </c>
      <c r="J17" t="n">
        <v>1.0</v>
      </c>
      <c r="K17" t="n">
        <f>SUM(M17:INDEX(M17:XFD17,1,M3))</f>
        <v>0.0</v>
      </c>
      <c r="L17" s="37"/>
    </row>
    <row r="18">
      <c r="A18" t="s">
        <v>88</v>
      </c>
      <c r="B18" t="s">
        <v>89</v>
      </c>
      <c r="C18" t="s">
        <v>90</v>
      </c>
      <c r="D18" t="s">
        <v>91</v>
      </c>
      <c r="E18" t="s">
        <v>92</v>
      </c>
      <c r="F18" t="s">
        <v>30</v>
      </c>
      <c r="G18" t="s">
        <v>31</v>
      </c>
      <c r="H18" t="s">
        <v>32</v>
      </c>
      <c r="I18" t="s">
        <v>32</v>
      </c>
      <c r="J18" t="n">
        <v>3.0</v>
      </c>
      <c r="K18" t="n">
        <f>SUM(M18:INDEX(M18:XFD18,1,M3))</f>
        <v>0.0</v>
      </c>
      <c r="L18" s="37"/>
    </row>
    <row r="19">
      <c r="A19" t="s">
        <v>93</v>
      </c>
      <c r="B19" t="s">
        <v>94</v>
      </c>
      <c r="C19" t="s">
        <v>95</v>
      </c>
      <c r="D19" t="s">
        <v>96</v>
      </c>
      <c r="E19" t="s">
        <v>97</v>
      </c>
      <c r="F19" t="s">
        <v>30</v>
      </c>
      <c r="G19" t="s">
        <v>31</v>
      </c>
      <c r="H19" t="s">
        <v>32</v>
      </c>
      <c r="I19" t="s">
        <v>32</v>
      </c>
      <c r="J19" t="n">
        <v>5.0</v>
      </c>
      <c r="K19" t="n">
        <f>SUM(M19:INDEX(M19:XFD19,1,M3))</f>
        <v>0.0</v>
      </c>
      <c r="L19" s="37"/>
    </row>
    <row r="20">
      <c r="A20" t="s">
        <v>98</v>
      </c>
      <c r="B20" t="s">
        <v>99</v>
      </c>
      <c r="C20" t="s">
        <v>100</v>
      </c>
      <c r="D20" t="s">
        <v>101</v>
      </c>
      <c r="E20" t="s">
        <v>102</v>
      </c>
      <c r="F20" t="s">
        <v>30</v>
      </c>
      <c r="G20" t="s">
        <v>31</v>
      </c>
      <c r="H20" t="s">
        <v>32</v>
      </c>
      <c r="I20" t="s">
        <v>32</v>
      </c>
      <c r="J20" t="n">
        <v>5.0</v>
      </c>
      <c r="K20" t="n">
        <f>SUM(M20:INDEX(M20:XFD20,1,M3))</f>
        <v>0.0</v>
      </c>
      <c r="L20" s="37"/>
    </row>
    <row r="21">
      <c r="A21" t="s">
        <v>103</v>
      </c>
      <c r="B21" t="s">
        <v>104</v>
      </c>
      <c r="C21" t="s">
        <v>105</v>
      </c>
      <c r="D21" t="s">
        <v>106</v>
      </c>
      <c r="E21" t="s">
        <v>107</v>
      </c>
      <c r="F21" t="s">
        <v>30</v>
      </c>
      <c r="G21" t="s">
        <v>31</v>
      </c>
      <c r="H21" t="s">
        <v>32</v>
      </c>
      <c r="I21" t="s">
        <v>32</v>
      </c>
      <c r="J21" t="n">
        <v>2.0</v>
      </c>
      <c r="K21" t="n">
        <f>SUM(M21:INDEX(M21:XFD21,1,M3))</f>
        <v>0.0</v>
      </c>
      <c r="L21" s="37"/>
    </row>
    <row r="22">
      <c r="A22" t="s">
        <v>108</v>
      </c>
      <c r="B22" t="s">
        <v>109</v>
      </c>
      <c r="C22" t="s">
        <v>110</v>
      </c>
      <c r="D22" t="s">
        <v>111</v>
      </c>
      <c r="E22" t="s">
        <v>112</v>
      </c>
      <c r="F22" t="s">
        <v>30</v>
      </c>
      <c r="G22" t="s">
        <v>31</v>
      </c>
      <c r="H22" t="s">
        <v>32</v>
      </c>
      <c r="I22" t="s">
        <v>32</v>
      </c>
      <c r="J22" t="n">
        <v>8.0</v>
      </c>
      <c r="K22" t="n">
        <f>SUM(M22:INDEX(M22:XFD22,1,M3))</f>
        <v>0.0</v>
      </c>
      <c r="L22" s="37"/>
    </row>
    <row r="23">
      <c r="A23" t="s">
        <v>113</v>
      </c>
      <c r="B23" t="s">
        <v>114</v>
      </c>
      <c r="C23" t="s">
        <v>115</v>
      </c>
      <c r="D23" t="s">
        <v>116</v>
      </c>
      <c r="E23" t="s">
        <v>117</v>
      </c>
      <c r="F23" t="s">
        <v>30</v>
      </c>
      <c r="G23" t="s">
        <v>31</v>
      </c>
      <c r="H23" t="s">
        <v>32</v>
      </c>
      <c r="I23" t="s">
        <v>32</v>
      </c>
      <c r="J23" t="n">
        <v>1.0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10.0</v>
      </c>
      <c r="K25" t="n">
        <f>SUM(M25:INDEX(M25:XFD25,1,M3))</f>
        <v>0.0</v>
      </c>
      <c r="L25" s="37"/>
    </row>
    <row r="26">
      <c r="A26" t="s">
        <v>128</v>
      </c>
      <c r="B26" t="s">
        <v>129</v>
      </c>
      <c r="C26" t="s">
        <v>130</v>
      </c>
      <c r="D26" t="s">
        <v>131</v>
      </c>
      <c r="E26" t="s">
        <v>132</v>
      </c>
      <c r="F26" t="s">
        <v>30</v>
      </c>
      <c r="G26" t="s">
        <v>31</v>
      </c>
      <c r="H26" t="s">
        <v>32</v>
      </c>
      <c r="I26" t="s">
        <v>32</v>
      </c>
      <c r="J26" t="n">
        <v>10.0</v>
      </c>
      <c r="K26" t="n">
        <f>SUM(M26:INDEX(M26:XFD26,1,M3))</f>
        <v>0.0</v>
      </c>
      <c r="L26" s="37"/>
    </row>
    <row r="27">
      <c r="A27" t="s">
        <v>133</v>
      </c>
      <c r="B27" t="s">
        <v>134</v>
      </c>
      <c r="C27" t="s">
        <v>135</v>
      </c>
      <c r="D27" t="s">
        <v>136</v>
      </c>
      <c r="E27" t="s">
        <v>137</v>
      </c>
      <c r="F27" t="s">
        <v>30</v>
      </c>
      <c r="G27" t="s">
        <v>31</v>
      </c>
      <c r="H27" t="s">
        <v>32</v>
      </c>
      <c r="I27" t="s">
        <v>32</v>
      </c>
      <c r="J27" t="n">
        <v>2.0</v>
      </c>
      <c r="K27" t="n">
        <f>SUM(M27:INDEX(M27:XFD27,1,M3))</f>
        <v>0.0</v>
      </c>
      <c r="L27" s="37"/>
    </row>
    <row r="28">
      <c r="A28" t="s">
        <v>138</v>
      </c>
      <c r="B28" t="s">
        <v>139</v>
      </c>
      <c r="C28" t="s">
        <v>140</v>
      </c>
      <c r="D28" t="s">
        <v>141</v>
      </c>
      <c r="E28" t="s">
        <v>142</v>
      </c>
      <c r="F28" t="s">
        <v>30</v>
      </c>
      <c r="G28" t="s">
        <v>31</v>
      </c>
      <c r="H28" t="s">
        <v>32</v>
      </c>
      <c r="I28" t="s">
        <v>32</v>
      </c>
      <c r="J28" t="n">
        <v>2.0</v>
      </c>
      <c r="K28" t="n">
        <f>SUM(M28:INDEX(M28:XFD28,1,M3))</f>
        <v>0.0</v>
      </c>
      <c r="L28" s="37"/>
    </row>
    <row r="29">
      <c r="A29" t="s">
        <v>143</v>
      </c>
      <c r="B29" t="s">
        <v>144</v>
      </c>
      <c r="C29" t="s">
        <v>145</v>
      </c>
      <c r="D29" t="s">
        <v>146</v>
      </c>
      <c r="E29" t="s">
        <v>147</v>
      </c>
      <c r="F29" t="s">
        <v>30</v>
      </c>
      <c r="G29" t="s">
        <v>31</v>
      </c>
      <c r="H29" t="s">
        <v>32</v>
      </c>
      <c r="I29" t="s">
        <v>32</v>
      </c>
      <c r="J29" t="n">
        <v>3.0</v>
      </c>
      <c r="K29" t="n">
        <f>SUM(M29:INDEX(M29:XFD29,1,M3))</f>
        <v>0.0</v>
      </c>
      <c r="L29" s="37"/>
    </row>
    <row r="30">
      <c r="A30" t="s">
        <v>148</v>
      </c>
      <c r="B30" t="s">
        <v>149</v>
      </c>
      <c r="C30" t="s">
        <v>150</v>
      </c>
      <c r="D30" t="s">
        <v>151</v>
      </c>
      <c r="E30" t="s">
        <v>152</v>
      </c>
      <c r="F30" t="s">
        <v>30</v>
      </c>
      <c r="G30" t="s">
        <v>31</v>
      </c>
      <c r="H30" t="s">
        <v>32</v>
      </c>
      <c r="I30" t="s">
        <v>32</v>
      </c>
      <c r="J30" t="n">
        <v>6.0</v>
      </c>
      <c r="K30" t="n">
        <f>SUM(M30:INDEX(M30:XFD30,1,M3))</f>
        <v>0.0</v>
      </c>
      <c r="L30" s="37"/>
    </row>
    <row r="31">
      <c r="A31" t="s">
        <v>153</v>
      </c>
      <c r="B31" t="s">
        <v>154</v>
      </c>
      <c r="C31" t="s">
        <v>155</v>
      </c>
      <c r="D31" t="s">
        <v>156</v>
      </c>
      <c r="E31" t="s">
        <v>157</v>
      </c>
      <c r="F31" t="s">
        <v>30</v>
      </c>
      <c r="G31" t="s">
        <v>31</v>
      </c>
      <c r="H31" t="s">
        <v>32</v>
      </c>
      <c r="I31" t="s">
        <v>32</v>
      </c>
      <c r="J31" t="n">
        <v>5.0</v>
      </c>
      <c r="K31" t="n">
        <f>SUM(M31:INDEX(M31:XFD31,1,M3))</f>
        <v>0.0</v>
      </c>
      <c r="L31" s="37"/>
    </row>
    <row r="32">
      <c r="A32" t="s">
        <v>158</v>
      </c>
      <c r="B32" t="s">
        <v>159</v>
      </c>
      <c r="C32" t="s">
        <v>160</v>
      </c>
      <c r="D32" t="s">
        <v>161</v>
      </c>
      <c r="E32" t="s">
        <v>162</v>
      </c>
      <c r="F32" t="s">
        <v>30</v>
      </c>
      <c r="G32" t="s">
        <v>31</v>
      </c>
      <c r="H32" t="s">
        <v>32</v>
      </c>
      <c r="I32" t="s">
        <v>32</v>
      </c>
      <c r="J32" t="n">
        <v>1.0</v>
      </c>
      <c r="K32" t="n">
        <f>SUM(M32:INDEX(M32:XFD32,1,M3))</f>
        <v>0.0</v>
      </c>
      <c r="L32" s="37"/>
    </row>
    <row r="33">
      <c r="A33" t="s">
        <v>163</v>
      </c>
      <c r="B33" t="s">
        <v>164</v>
      </c>
      <c r="C33" t="s">
        <v>165</v>
      </c>
      <c r="D33" t="s">
        <v>166</v>
      </c>
      <c r="E33" t="s">
        <v>167</v>
      </c>
      <c r="F33" t="s">
        <v>30</v>
      </c>
      <c r="G33" t="s">
        <v>31</v>
      </c>
      <c r="H33" t="s">
        <v>32</v>
      </c>
      <c r="I33" t="s">
        <v>32</v>
      </c>
      <c r="J33" t="n">
        <v>4.0</v>
      </c>
      <c r="K33" t="n">
        <f>SUM(M33:INDEX(M33:XFD33,1,M3))</f>
        <v>0.0</v>
      </c>
      <c r="L33" s="37"/>
    </row>
    <row r="34">
      <c r="A34" t="s">
        <v>168</v>
      </c>
      <c r="B34" t="s">
        <v>169</v>
      </c>
      <c r="C34" t="s">
        <v>170</v>
      </c>
      <c r="D34" t="s">
        <v>171</v>
      </c>
      <c r="E34" t="s">
        <v>172</v>
      </c>
      <c r="F34" t="s">
        <v>30</v>
      </c>
      <c r="G34" t="s">
        <v>31</v>
      </c>
      <c r="H34" t="s">
        <v>32</v>
      </c>
      <c r="I34" t="s">
        <v>32</v>
      </c>
      <c r="J34" t="n">
        <v>2.0</v>
      </c>
      <c r="K34" t="n">
        <f>SUM(M34:INDEX(M34:XFD34,1,M3))</f>
        <v>0.0</v>
      </c>
      <c r="L34" s="37"/>
    </row>
    <row r="35">
      <c r="A35" t="s">
        <v>173</v>
      </c>
      <c r="B35" t="s">
        <v>174</v>
      </c>
      <c r="C35" t="s">
        <v>175</v>
      </c>
      <c r="D35" t="s">
        <v>176</v>
      </c>
      <c r="E35" t="s">
        <v>177</v>
      </c>
      <c r="F35" t="s">
        <v>30</v>
      </c>
      <c r="G35" t="s">
        <v>31</v>
      </c>
      <c r="H35" t="s">
        <v>32</v>
      </c>
      <c r="I35" t="s">
        <v>32</v>
      </c>
      <c r="J35" t="n">
        <v>8.0</v>
      </c>
      <c r="K35" t="n">
        <f>SUM(M35:INDEX(M35:XFD35,1,M3))</f>
        <v>0.0</v>
      </c>
      <c r="L35" s="37"/>
    </row>
    <row r="36">
      <c r="A36" t="s">
        <v>178</v>
      </c>
      <c r="B36" t="s">
        <v>179</v>
      </c>
      <c r="C36" t="s">
        <v>180</v>
      </c>
      <c r="D36" t="s">
        <v>181</v>
      </c>
      <c r="E36" t="s">
        <v>182</v>
      </c>
      <c r="F36" t="s">
        <v>30</v>
      </c>
      <c r="G36" t="s">
        <v>31</v>
      </c>
      <c r="H36" t="s">
        <v>32</v>
      </c>
      <c r="I36" t="s">
        <v>32</v>
      </c>
      <c r="J36" t="n">
        <v>1.0</v>
      </c>
      <c r="K36" t="n">
        <f>SUM(M36:INDEX(M36:XFD36,1,M3))</f>
        <v>0.0</v>
      </c>
      <c r="L36" s="37"/>
    </row>
    <row r="37">
      <c r="A37" t="s">
        <v>183</v>
      </c>
      <c r="B37" t="s">
        <v>184</v>
      </c>
      <c r="C37" t="s">
        <v>185</v>
      </c>
      <c r="D37" t="s">
        <v>186</v>
      </c>
      <c r="E37" t="s">
        <v>187</v>
      </c>
      <c r="F37" t="s">
        <v>30</v>
      </c>
      <c r="G37" t="s">
        <v>31</v>
      </c>
      <c r="H37" t="s">
        <v>32</v>
      </c>
      <c r="I37" t="s">
        <v>32</v>
      </c>
      <c r="J37" t="n">
        <v>9.0</v>
      </c>
      <c r="K37" t="n">
        <f>SUM(M37:INDEX(M37:XFD37,1,M3))</f>
        <v>0.0</v>
      </c>
      <c r="L37" s="37"/>
    </row>
    <row r="38">
      <c r="A38" t="s">
        <v>188</v>
      </c>
      <c r="B38" t="s">
        <v>189</v>
      </c>
      <c r="C38" t="s">
        <v>190</v>
      </c>
      <c r="D38" t="s">
        <v>191</v>
      </c>
      <c r="E38" t="s">
        <v>192</v>
      </c>
      <c r="F38" t="s">
        <v>30</v>
      </c>
      <c r="G38" t="s">
        <v>31</v>
      </c>
      <c r="H38" t="s">
        <v>32</v>
      </c>
      <c r="I38" t="s">
        <v>32</v>
      </c>
      <c r="J38" t="n">
        <v>10.0</v>
      </c>
      <c r="K38" t="n">
        <f>SUM(M38:INDEX(M38:XFD38,1,M3))</f>
        <v>0.0</v>
      </c>
      <c r="L38" s="37"/>
    </row>
    <row r="39">
      <c r="A39" t="s">
        <v>193</v>
      </c>
      <c r="B39" t="s">
        <v>194</v>
      </c>
      <c r="C39" t="s">
        <v>195</v>
      </c>
      <c r="D39" t="s">
        <v>196</v>
      </c>
      <c r="E39" t="s">
        <v>197</v>
      </c>
      <c r="F39" t="s">
        <v>30</v>
      </c>
      <c r="G39" t="s">
        <v>31</v>
      </c>
      <c r="H39" t="s">
        <v>32</v>
      </c>
      <c r="I39" t="s">
        <v>32</v>
      </c>
      <c r="J39" t="n">
        <v>7.0</v>
      </c>
      <c r="K39" t="n">
        <f>SUM(M39:INDEX(M39:XFD39,1,M3))</f>
        <v>0.0</v>
      </c>
      <c r="L39" s="37"/>
    </row>
    <row r="40">
      <c r="A40" t="s">
        <v>198</v>
      </c>
      <c r="B40" t="s">
        <v>199</v>
      </c>
      <c r="C40" t="s">
        <v>200</v>
      </c>
      <c r="D40" t="s">
        <v>201</v>
      </c>
      <c r="E40" t="s">
        <v>202</v>
      </c>
      <c r="F40" t="s">
        <v>30</v>
      </c>
      <c r="G40" t="s">
        <v>31</v>
      </c>
      <c r="H40" t="s">
        <v>32</v>
      </c>
      <c r="I40" t="s">
        <v>32</v>
      </c>
      <c r="J40" t="n">
        <v>3.0</v>
      </c>
      <c r="K40" t="n">
        <f>SUM(M40:INDEX(M40:XFD40,1,M3))</f>
        <v>0.0</v>
      </c>
      <c r="L40" s="37"/>
    </row>
    <row r="41">
      <c r="A41" t="s">
        <v>203</v>
      </c>
      <c r="B41" t="s">
        <v>204</v>
      </c>
      <c r="C41" t="s">
        <v>205</v>
      </c>
      <c r="D41" t="s">
        <v>206</v>
      </c>
      <c r="E41" t="s">
        <v>207</v>
      </c>
      <c r="F41" t="s">
        <v>30</v>
      </c>
      <c r="G41" t="s">
        <v>31</v>
      </c>
      <c r="H41" t="s">
        <v>32</v>
      </c>
      <c r="I41" t="s">
        <v>32</v>
      </c>
      <c r="J41" t="n">
        <v>1.0</v>
      </c>
      <c r="K41" t="n">
        <f>SUM(M41:INDEX(M41:XFD41,1,M3))</f>
        <v>0.0</v>
      </c>
      <c r="L41" s="37"/>
    </row>
    <row r="42">
      <c r="A42" t="s">
        <v>208</v>
      </c>
      <c r="B42" t="s">
        <v>209</v>
      </c>
      <c r="C42" t="s">
        <v>210</v>
      </c>
      <c r="D42" t="s">
        <v>211</v>
      </c>
      <c r="E42" t="s">
        <v>212</v>
      </c>
      <c r="F42" t="s">
        <v>30</v>
      </c>
      <c r="G42" t="s">
        <v>31</v>
      </c>
      <c r="H42" t="s">
        <v>32</v>
      </c>
      <c r="I42" t="s">
        <v>32</v>
      </c>
      <c r="J42" t="n">
        <v>10.0</v>
      </c>
      <c r="K42" t="n">
        <f>SUM(M42:INDEX(M42:XFD42,1,M3))</f>
        <v>0.0</v>
      </c>
      <c r="L42" s="37"/>
    </row>
    <row r="43">
      <c r="A43" t="s">
        <v>213</v>
      </c>
      <c r="B43" t="s">
        <v>214</v>
      </c>
      <c r="C43" t="s">
        <v>215</v>
      </c>
      <c r="D43" t="s">
        <v>216</v>
      </c>
      <c r="E43" t="s">
        <v>217</v>
      </c>
      <c r="F43" t="s">
        <v>30</v>
      </c>
      <c r="G43" t="s">
        <v>31</v>
      </c>
      <c r="H43" t="s">
        <v>32</v>
      </c>
      <c r="I43" t="s">
        <v>32</v>
      </c>
      <c r="J43" t="n">
        <v>11.0</v>
      </c>
      <c r="K43" t="n">
        <f>SUM(M43:INDEX(M43:XFD43,1,M3))</f>
        <v>0.0</v>
      </c>
      <c r="L43" s="37"/>
    </row>
    <row r="44">
      <c r="A44" t="s">
        <v>218</v>
      </c>
      <c r="B44" t="s">
        <v>219</v>
      </c>
      <c r="C44" t="s">
        <v>220</v>
      </c>
      <c r="D44" t="s">
        <v>221</v>
      </c>
      <c r="E44" t="s">
        <v>222</v>
      </c>
      <c r="F44" t="s">
        <v>30</v>
      </c>
      <c r="G44" t="s">
        <v>31</v>
      </c>
      <c r="H44" t="s">
        <v>32</v>
      </c>
      <c r="I44" t="s">
        <v>32</v>
      </c>
      <c r="J44" t="n">
        <v>8.0</v>
      </c>
      <c r="K44" t="n">
        <f>SUM(M44:INDEX(M44:XFD44,1,M3))</f>
        <v>0.0</v>
      </c>
      <c r="L44" s="37"/>
    </row>
    <row r="45">
      <c r="A45" t="s">
        <v>223</v>
      </c>
      <c r="B45" t="s">
        <v>224</v>
      </c>
      <c r="C45" t="s">
        <v>225</v>
      </c>
      <c r="D45" t="s">
        <v>226</v>
      </c>
      <c r="E45" t="s">
        <v>227</v>
      </c>
      <c r="F45" t="s">
        <v>30</v>
      </c>
      <c r="G45" t="s">
        <v>31</v>
      </c>
      <c r="H45" t="s">
        <v>32</v>
      </c>
      <c r="I45" t="s">
        <v>32</v>
      </c>
      <c r="J45" t="n">
        <v>10.0</v>
      </c>
      <c r="K45" t="n">
        <f>SUM(M45:INDEX(M45:XFD45,1,M3))</f>
        <v>0.0</v>
      </c>
      <c r="L45" s="37"/>
    </row>
    <row r="46">
      <c r="A46" t="s">
        <v>228</v>
      </c>
      <c r="B46" t="s">
        <v>229</v>
      </c>
      <c r="C46" t="s">
        <v>230</v>
      </c>
      <c r="D46" t="s">
        <v>231</v>
      </c>
      <c r="E46" t="s">
        <v>232</v>
      </c>
      <c r="F46" t="s">
        <v>30</v>
      </c>
      <c r="G46" t="s">
        <v>31</v>
      </c>
      <c r="H46" t="s">
        <v>32</v>
      </c>
      <c r="I46" t="s">
        <v>32</v>
      </c>
      <c r="J46" t="n">
        <v>8.0</v>
      </c>
      <c r="K46" t="n">
        <f>SUM(M46:INDEX(M46:XFD46,1,M3))</f>
        <v>0.0</v>
      </c>
      <c r="L46" s="37"/>
    </row>
    <row r="47">
      <c r="A47" t="s">
        <v>233</v>
      </c>
      <c r="B47" t="s">
        <v>234</v>
      </c>
      <c r="C47" t="s">
        <v>235</v>
      </c>
      <c r="D47" t="s">
        <v>236</v>
      </c>
      <c r="E47" t="s">
        <v>237</v>
      </c>
      <c r="F47" t="s">
        <v>30</v>
      </c>
      <c r="G47" t="s">
        <v>31</v>
      </c>
      <c r="H47" t="s">
        <v>32</v>
      </c>
      <c r="I47" t="s">
        <v>32</v>
      </c>
      <c r="J47" t="n">
        <v>1.0</v>
      </c>
      <c r="K47" t="n">
        <f>SUM(M47:INDEX(M47:XFD47,1,M3))</f>
        <v>0.0</v>
      </c>
      <c r="L47" s="37"/>
    </row>
    <row r="48">
      <c r="A48" t="s">
        <v>238</v>
      </c>
      <c r="B48" t="s">
        <v>239</v>
      </c>
      <c r="C48" t="s">
        <v>240</v>
      </c>
      <c r="D48" t="s">
        <v>241</v>
      </c>
      <c r="E48" t="s">
        <v>242</v>
      </c>
      <c r="F48" t="s">
        <v>30</v>
      </c>
      <c r="G48" t="s">
        <v>31</v>
      </c>
      <c r="H48" t="s">
        <v>32</v>
      </c>
      <c r="I48" t="s">
        <v>32</v>
      </c>
      <c r="J48" t="n">
        <v>8.0</v>
      </c>
      <c r="K48" t="n">
        <f>SUM(M48:INDEX(M48:XFD48,1,M3))</f>
        <v>0.0</v>
      </c>
      <c r="L48" s="37"/>
    </row>
    <row r="49">
      <c r="A49" t="s">
        <v>243</v>
      </c>
      <c r="B49" t="s">
        <v>244</v>
      </c>
      <c r="C49" t="s">
        <v>245</v>
      </c>
      <c r="D49" t="s">
        <v>246</v>
      </c>
      <c r="E49" t="s">
        <v>247</v>
      </c>
      <c r="F49" t="s">
        <v>30</v>
      </c>
      <c r="G49" t="s">
        <v>31</v>
      </c>
      <c r="H49" t="s">
        <v>32</v>
      </c>
      <c r="I49" t="s">
        <v>32</v>
      </c>
      <c r="J49" t="n">
        <v>1.0</v>
      </c>
      <c r="K49" t="n">
        <f>SUM(M49:INDEX(M49:XFD49,1,M3))</f>
        <v>0.0</v>
      </c>
      <c r="L49" s="37"/>
    </row>
    <row r="50">
      <c r="A50" t="s">
        <v>248</v>
      </c>
      <c r="B50" t="s">
        <v>249</v>
      </c>
      <c r="C50" t="s">
        <v>250</v>
      </c>
      <c r="D50" t="s">
        <v>251</v>
      </c>
      <c r="E50" t="s">
        <v>252</v>
      </c>
      <c r="F50" t="s">
        <v>30</v>
      </c>
      <c r="G50" t="s">
        <v>31</v>
      </c>
      <c r="H50" t="s">
        <v>32</v>
      </c>
      <c r="I50" t="s">
        <v>32</v>
      </c>
      <c r="J50" t="n">
        <v>3.0</v>
      </c>
      <c r="K50" t="n">
        <f>SUM(M50:INDEX(M50:XFD50,1,M3))</f>
        <v>0.0</v>
      </c>
      <c r="L50" s="37"/>
    </row>
    <row r="51">
      <c r="A51" t="s">
        <v>253</v>
      </c>
      <c r="B51" t="s">
        <v>254</v>
      </c>
      <c r="C51" t="s">
        <v>255</v>
      </c>
      <c r="D51" t="s">
        <v>256</v>
      </c>
      <c r="E51" t="s">
        <v>257</v>
      </c>
      <c r="F51" t="s">
        <v>30</v>
      </c>
      <c r="G51" t="s">
        <v>31</v>
      </c>
      <c r="H51" t="s">
        <v>32</v>
      </c>
      <c r="I51" t="s">
        <v>32</v>
      </c>
      <c r="J51" t="n">
        <v>1.0</v>
      </c>
      <c r="K51" t="n">
        <f>SUM(M51:INDEX(M51:XFD51,1,M3))</f>
        <v>0.0</v>
      </c>
      <c r="L51" s="37"/>
    </row>
    <row r="52">
      <c r="A52" t="s">
        <v>258</v>
      </c>
      <c r="B52" t="s">
        <v>259</v>
      </c>
      <c r="C52" t="s">
        <v>260</v>
      </c>
      <c r="D52" t="s">
        <v>261</v>
      </c>
      <c r="E52" t="s">
        <v>262</v>
      </c>
      <c r="F52" t="s">
        <v>30</v>
      </c>
      <c r="G52" t="s">
        <v>31</v>
      </c>
      <c r="H52" t="s">
        <v>32</v>
      </c>
      <c r="I52" t="s">
        <v>32</v>
      </c>
      <c r="J52" t="n">
        <v>5.0</v>
      </c>
      <c r="K52" t="n">
        <f>SUM(M52:INDEX(M52:XFD52,1,M3))</f>
        <v>0.0</v>
      </c>
      <c r="L52" s="37"/>
    </row>
    <row r="53">
      <c r="A53" t="s">
        <v>263</v>
      </c>
      <c r="B53" t="s">
        <v>264</v>
      </c>
      <c r="C53" t="s">
        <v>265</v>
      </c>
      <c r="D53" t="s">
        <v>266</v>
      </c>
      <c r="E53" t="s">
        <v>267</v>
      </c>
      <c r="F53" t="s">
        <v>30</v>
      </c>
      <c r="G53" t="s">
        <v>31</v>
      </c>
      <c r="H53" t="s">
        <v>32</v>
      </c>
      <c r="I53" t="s">
        <v>32</v>
      </c>
      <c r="J53" t="n">
        <v>1.0</v>
      </c>
      <c r="K53" t="n">
        <f>SUM(M53:INDEX(M53:XFD53,1,M3))</f>
        <v>0.0</v>
      </c>
      <c r="L53" s="37"/>
    </row>
    <row r="54">
      <c r="A54" t="s">
        <v>268</v>
      </c>
      <c r="B54" t="s">
        <v>269</v>
      </c>
      <c r="C54" t="s">
        <v>270</v>
      </c>
      <c r="D54" t="s">
        <v>271</v>
      </c>
      <c r="E54" t="s">
        <v>272</v>
      </c>
      <c r="F54" t="s">
        <v>30</v>
      </c>
      <c r="G54" t="s">
        <v>31</v>
      </c>
      <c r="H54" t="s">
        <v>32</v>
      </c>
      <c r="I54" t="s">
        <v>32</v>
      </c>
      <c r="J54" t="n">
        <v>1.0</v>
      </c>
      <c r="K54" t="n">
        <f>SUM(M54:INDEX(M54:XFD54,1,M3))</f>
        <v>0.0</v>
      </c>
      <c r="L54" s="37"/>
    </row>
    <row r="55">
      <c r="A55" t="s">
        <v>273</v>
      </c>
      <c r="B55" t="s">
        <v>274</v>
      </c>
      <c r="C55" t="s">
        <v>275</v>
      </c>
      <c r="D55" t="s">
        <v>276</v>
      </c>
      <c r="E55" t="s">
        <v>277</v>
      </c>
      <c r="F55" t="s">
        <v>30</v>
      </c>
      <c r="G55" t="s">
        <v>31</v>
      </c>
      <c r="H55" t="s">
        <v>32</v>
      </c>
      <c r="I55" t="s">
        <v>32</v>
      </c>
      <c r="J55" t="n">
        <v>1.0</v>
      </c>
      <c r="K55" t="n">
        <f>SUM(M55:INDEX(M55:XFD55,1,M3))</f>
        <v>0.0</v>
      </c>
      <c r="L55" s="37"/>
    </row>
    <row r="56">
      <c r="A56" t="s">
        <v>278</v>
      </c>
      <c r="B56" t="s">
        <v>279</v>
      </c>
      <c r="C56" t="s">
        <v>280</v>
      </c>
      <c r="D56" t="s">
        <v>281</v>
      </c>
      <c r="E56" t="s">
        <v>282</v>
      </c>
      <c r="F56" t="s">
        <v>30</v>
      </c>
      <c r="G56" t="s">
        <v>31</v>
      </c>
      <c r="H56" t="s">
        <v>32</v>
      </c>
      <c r="I56" t="s">
        <v>32</v>
      </c>
      <c r="J56" t="n">
        <v>10.0</v>
      </c>
      <c r="K56" t="n">
        <f>SUM(M56:INDEX(M56:XFD56,1,M3))</f>
        <v>0.0</v>
      </c>
      <c r="L56" s="37"/>
    </row>
    <row r="57">
      <c r="A57" t="s">
        <v>283</v>
      </c>
      <c r="B57" t="s">
        <v>284</v>
      </c>
      <c r="C57" t="s">
        <v>285</v>
      </c>
      <c r="D57" t="s">
        <v>286</v>
      </c>
      <c r="E57" t="s">
        <v>287</v>
      </c>
      <c r="F57" t="s">
        <v>30</v>
      </c>
      <c r="G57" t="s">
        <v>31</v>
      </c>
      <c r="H57" t="s">
        <v>32</v>
      </c>
      <c r="I57" t="s">
        <v>32</v>
      </c>
      <c r="J57" t="n">
        <v>8.0</v>
      </c>
      <c r="K57" t="n">
        <f>SUM(M57:INDEX(M57:XFD57,1,M3))</f>
        <v>0.0</v>
      </c>
      <c r="L57" s="37"/>
    </row>
    <row r="58">
      <c r="A58" t="s">
        <v>288</v>
      </c>
      <c r="B58" t="s">
        <v>289</v>
      </c>
      <c r="C58" t="s">
        <v>290</v>
      </c>
      <c r="D58" t="s">
        <v>291</v>
      </c>
      <c r="E58" t="s">
        <v>292</v>
      </c>
      <c r="F58" t="s">
        <v>30</v>
      </c>
      <c r="G58" t="s">
        <v>31</v>
      </c>
      <c r="H58" t="s">
        <v>32</v>
      </c>
      <c r="I58" t="s">
        <v>32</v>
      </c>
      <c r="J58" t="n">
        <v>7.0</v>
      </c>
      <c r="K58" t="n">
        <f>SUM(M58:INDEX(M58:XFD58,1,M3))</f>
        <v>0.0</v>
      </c>
      <c r="L58" s="37"/>
    </row>
    <row r="59">
      <c r="A59" t="s">
        <v>293</v>
      </c>
      <c r="B59" t="s">
        <v>294</v>
      </c>
      <c r="C59" t="s">
        <v>295</v>
      </c>
      <c r="D59" t="s">
        <v>296</v>
      </c>
      <c r="E59" t="s">
        <v>297</v>
      </c>
      <c r="F59" t="s">
        <v>30</v>
      </c>
      <c r="G59" t="s">
        <v>31</v>
      </c>
      <c r="H59" t="s">
        <v>32</v>
      </c>
      <c r="I59" t="s">
        <v>32</v>
      </c>
      <c r="J59" t="n">
        <v>9.0</v>
      </c>
      <c r="K59" t="n">
        <f>SUM(M59:INDEX(M59:XFD59,1,M3))</f>
        <v>0.0</v>
      </c>
      <c r="L59" s="37"/>
    </row>
    <row r="60">
      <c r="A60" t="s">
        <v>298</v>
      </c>
      <c r="B60" t="s">
        <v>299</v>
      </c>
      <c r="C60" t="s">
        <v>300</v>
      </c>
      <c r="D60" t="s">
        <v>301</v>
      </c>
      <c r="E60" t="s">
        <v>302</v>
      </c>
      <c r="F60" t="s">
        <v>30</v>
      </c>
      <c r="G60" t="s">
        <v>31</v>
      </c>
      <c r="H60" t="s">
        <v>32</v>
      </c>
      <c r="I60" t="s">
        <v>32</v>
      </c>
      <c r="J60" t="n">
        <v>7.0</v>
      </c>
      <c r="K60" t="n">
        <f>SUM(M60:INDEX(M60:XFD60,1,M3))</f>
        <v>0.0</v>
      </c>
      <c r="L60" s="37"/>
    </row>
    <row r="61">
      <c r="A61" t="s">
        <v>303</v>
      </c>
      <c r="B61" t="s">
        <v>304</v>
      </c>
      <c r="C61" t="s">
        <v>305</v>
      </c>
      <c r="D61" t="s">
        <v>306</v>
      </c>
      <c r="E61" t="s">
        <v>307</v>
      </c>
      <c r="F61" t="s">
        <v>30</v>
      </c>
      <c r="G61" t="s">
        <v>31</v>
      </c>
      <c r="H61" t="s">
        <v>32</v>
      </c>
      <c r="I61" t="s">
        <v>32</v>
      </c>
      <c r="J61" t="n">
        <v>3.0</v>
      </c>
      <c r="K61" t="n">
        <f>SUM(M61:INDEX(M61:XFD61,1,M3))</f>
        <v>0.0</v>
      </c>
      <c r="L61" s="37"/>
    </row>
    <row r="62">
      <c r="A62" t="s">
        <v>308</v>
      </c>
      <c r="B62" t="s">
        <v>309</v>
      </c>
      <c r="C62" t="s">
        <v>310</v>
      </c>
      <c r="D62" t="s">
        <v>311</v>
      </c>
      <c r="E62" t="s">
        <v>312</v>
      </c>
      <c r="F62" t="s">
        <v>30</v>
      </c>
      <c r="G62" t="s">
        <v>31</v>
      </c>
      <c r="H62" t="s">
        <v>32</v>
      </c>
      <c r="I62" t="s">
        <v>32</v>
      </c>
      <c r="J62" t="n">
        <v>4.0</v>
      </c>
      <c r="K62" t="n">
        <f>SUM(M62:INDEX(M62:XFD62,1,M3))</f>
        <v>0.0</v>
      </c>
      <c r="L62" s="37"/>
    </row>
    <row r="63">
      <c r="A63" t="s">
        <v>313</v>
      </c>
      <c r="B63" t="s">
        <v>314</v>
      </c>
      <c r="C63" t="s">
        <v>315</v>
      </c>
      <c r="D63" t="s">
        <v>316</v>
      </c>
      <c r="E63" t="s">
        <v>317</v>
      </c>
      <c r="F63" t="s">
        <v>30</v>
      </c>
      <c r="G63" t="s">
        <v>31</v>
      </c>
      <c r="H63" t="s">
        <v>32</v>
      </c>
      <c r="I63" t="s">
        <v>32</v>
      </c>
      <c r="J63" t="n">
        <v>1.0</v>
      </c>
      <c r="K63" t="n">
        <f>SUM(M63:INDEX(M63:XFD63,1,M3))</f>
        <v>0.0</v>
      </c>
      <c r="L63" s="37"/>
    </row>
    <row r="64">
      <c r="A64" t="s">
        <v>318</v>
      </c>
      <c r="B64" t="s">
        <v>319</v>
      </c>
      <c r="C64" t="s">
        <v>320</v>
      </c>
      <c r="D64" t="s">
        <v>321</v>
      </c>
      <c r="E64" t="s">
        <v>322</v>
      </c>
      <c r="F64" t="s">
        <v>30</v>
      </c>
      <c r="G64" t="s">
        <v>31</v>
      </c>
      <c r="H64" t="s">
        <v>32</v>
      </c>
      <c r="I64" t="s">
        <v>32</v>
      </c>
      <c r="J64" t="n">
        <v>8.0</v>
      </c>
      <c r="K64" t="n">
        <f>SUM(M64:INDEX(M64:XFD64,1,M3))</f>
        <v>0.0</v>
      </c>
      <c r="L64" s="37"/>
    </row>
    <row r="65">
      <c r="A65" t="s">
        <v>323</v>
      </c>
      <c r="B65" t="s">
        <v>324</v>
      </c>
      <c r="C65" t="s">
        <v>325</v>
      </c>
      <c r="D65" t="s">
        <v>326</v>
      </c>
      <c r="E65" t="s">
        <v>327</v>
      </c>
      <c r="F65" t="s">
        <v>30</v>
      </c>
      <c r="G65" t="s">
        <v>31</v>
      </c>
      <c r="H65" t="s">
        <v>32</v>
      </c>
      <c r="I65" t="s">
        <v>32</v>
      </c>
      <c r="J65" t="n">
        <v>10.0</v>
      </c>
      <c r="K65" t="n">
        <f>SUM(M65:INDEX(M65:XFD65,1,M3))</f>
        <v>0.0</v>
      </c>
      <c r="L65" s="37"/>
    </row>
    <row r="66">
      <c r="A66" t="s">
        <v>328</v>
      </c>
      <c r="B66" t="s">
        <v>329</v>
      </c>
      <c r="C66" t="s">
        <v>330</v>
      </c>
      <c r="D66" t="s">
        <v>331</v>
      </c>
      <c r="E66" t="s">
        <v>332</v>
      </c>
      <c r="F66" t="s">
        <v>30</v>
      </c>
      <c r="G66" t="s">
        <v>31</v>
      </c>
      <c r="H66" t="s">
        <v>32</v>
      </c>
      <c r="I66" t="s">
        <v>32</v>
      </c>
      <c r="J66" t="n">
        <v>8.0</v>
      </c>
      <c r="K66" t="n">
        <f>SUM(M66:INDEX(M66:XFD66,1,M3))</f>
        <v>0.0</v>
      </c>
      <c r="L66" s="37"/>
    </row>
    <row r="67">
      <c r="A67" t="s">
        <v>333</v>
      </c>
      <c r="B67" t="s">
        <v>334</v>
      </c>
      <c r="C67" t="s">
        <v>335</v>
      </c>
      <c r="D67" t="s">
        <v>336</v>
      </c>
      <c r="E67" t="s">
        <v>337</v>
      </c>
      <c r="F67" t="s">
        <v>30</v>
      </c>
      <c r="G67" t="s">
        <v>31</v>
      </c>
      <c r="H67" t="s">
        <v>32</v>
      </c>
      <c r="I67" t="s">
        <v>32</v>
      </c>
      <c r="J67" t="n">
        <v>1.0</v>
      </c>
      <c r="K67" t="n">
        <f>SUM(M67:INDEX(M67:XFD67,1,M3))</f>
        <v>0.0</v>
      </c>
      <c r="L67" s="37"/>
    </row>
    <row r="68">
      <c r="A68" t="s">
        <v>338</v>
      </c>
      <c r="B68" t="s">
        <v>339</v>
      </c>
      <c r="C68" t="s">
        <v>340</v>
      </c>
      <c r="D68" t="s">
        <v>341</v>
      </c>
      <c r="E68" t="s">
        <v>342</v>
      </c>
      <c r="F68" t="s">
        <v>30</v>
      </c>
      <c r="G68" t="s">
        <v>31</v>
      </c>
      <c r="H68" t="s">
        <v>32</v>
      </c>
      <c r="I68" t="s">
        <v>32</v>
      </c>
      <c r="J68" t="n">
        <v>1.0</v>
      </c>
      <c r="K68" t="n">
        <f>SUM(M68:INDEX(M68:XFD68,1,M3))</f>
        <v>0.0</v>
      </c>
      <c r="L68" s="37"/>
    </row>
    <row r="69">
      <c r="A69" t="s">
        <v>343</v>
      </c>
      <c r="B69" t="s">
        <v>344</v>
      </c>
      <c r="C69" t="s">
        <v>345</v>
      </c>
      <c r="D69" t="s">
        <v>346</v>
      </c>
      <c r="E69" t="s">
        <v>347</v>
      </c>
      <c r="F69" t="s">
        <v>30</v>
      </c>
      <c r="G69" t="s">
        <v>31</v>
      </c>
      <c r="H69" t="s">
        <v>32</v>
      </c>
      <c r="I69" t="s">
        <v>32</v>
      </c>
      <c r="J69" t="n">
        <v>10.0</v>
      </c>
      <c r="K69" t="n">
        <f>SUM(M69:INDEX(M69:XFD69,1,M3))</f>
        <v>0.0</v>
      </c>
      <c r="L69" s="37"/>
    </row>
    <row r="70">
      <c r="A70" t="s">
        <v>348</v>
      </c>
      <c r="B70" t="s">
        <v>349</v>
      </c>
      <c r="C70" t="s">
        <v>350</v>
      </c>
      <c r="D70" t="s">
        <v>351</v>
      </c>
      <c r="E70" t="s">
        <v>352</v>
      </c>
      <c r="F70" t="s">
        <v>30</v>
      </c>
      <c r="G70" t="s">
        <v>31</v>
      </c>
      <c r="H70" t="s">
        <v>32</v>
      </c>
      <c r="I70" t="s">
        <v>32</v>
      </c>
      <c r="J70" t="n">
        <v>4.0</v>
      </c>
      <c r="K70" t="n">
        <f>SUM(M70:INDEX(M70:XFD70,1,M3))</f>
        <v>0.0</v>
      </c>
      <c r="L70" s="37"/>
    </row>
    <row r="71">
      <c r="A71" t="s">
        <v>353</v>
      </c>
      <c r="B71" t="s">
        <v>354</v>
      </c>
      <c r="C71" t="s">
        <v>355</v>
      </c>
      <c r="D71" t="s">
        <v>356</v>
      </c>
      <c r="E71" t="s">
        <v>357</v>
      </c>
      <c r="F71" t="s">
        <v>30</v>
      </c>
      <c r="G71" t="s">
        <v>31</v>
      </c>
      <c r="H71" t="s">
        <v>32</v>
      </c>
      <c r="I71" t="s">
        <v>32</v>
      </c>
      <c r="J71" t="n">
        <v>3.0</v>
      </c>
      <c r="K71" t="n">
        <f>SUM(M71:INDEX(M71:XFD71,1,M3))</f>
        <v>0.0</v>
      </c>
      <c r="L71" s="37"/>
    </row>
    <row r="72">
      <c r="A72" t="s">
        <v>358</v>
      </c>
      <c r="B72" t="s">
        <v>359</v>
      </c>
      <c r="C72" t="s">
        <v>360</v>
      </c>
      <c r="D72" t="s">
        <v>361</v>
      </c>
      <c r="E72" t="s">
        <v>362</v>
      </c>
      <c r="F72" t="s">
        <v>30</v>
      </c>
      <c r="G72" t="s">
        <v>31</v>
      </c>
      <c r="H72" t="s">
        <v>32</v>
      </c>
      <c r="I72" t="s">
        <v>32</v>
      </c>
      <c r="J72" t="n">
        <v>5.0</v>
      </c>
      <c r="K72" t="n">
        <f>SUM(M72:INDEX(M72:XFD72,1,M3))</f>
        <v>0.0</v>
      </c>
      <c r="L72" s="37"/>
    </row>
    <row r="73">
      <c r="A73" t="s">
        <v>363</v>
      </c>
      <c r="B73" t="s">
        <v>364</v>
      </c>
      <c r="C73" t="s">
        <v>365</v>
      </c>
      <c r="D73" t="s">
        <v>366</v>
      </c>
      <c r="E73" t="s">
        <v>367</v>
      </c>
      <c r="F73" t="s">
        <v>30</v>
      </c>
      <c r="G73" t="s">
        <v>31</v>
      </c>
      <c r="H73" t="s">
        <v>32</v>
      </c>
      <c r="I73" t="s">
        <v>32</v>
      </c>
      <c r="J73" t="n">
        <v>6.0</v>
      </c>
      <c r="K73" t="n">
        <f>SUM(M73:INDEX(M73:XFD73,1,M3))</f>
        <v>0.0</v>
      </c>
      <c r="L73" s="37"/>
    </row>
    <row r="74">
      <c r="A74" t="s">
        <v>368</v>
      </c>
      <c r="B74" t="s">
        <v>369</v>
      </c>
      <c r="C74" t="s">
        <v>370</v>
      </c>
      <c r="D74" t="s">
        <v>371</v>
      </c>
      <c r="E74" t="s">
        <v>372</v>
      </c>
      <c r="F74" t="s">
        <v>30</v>
      </c>
      <c r="G74" t="s">
        <v>31</v>
      </c>
      <c r="H74" t="s">
        <v>32</v>
      </c>
      <c r="I74" t="s">
        <v>32</v>
      </c>
      <c r="J74" t="n">
        <v>5.0</v>
      </c>
      <c r="K74" t="n">
        <f>SUM(M74:INDEX(M74:XFD74,1,M3))</f>
        <v>0.0</v>
      </c>
      <c r="L74" s="37"/>
    </row>
    <row r="75">
      <c r="A75" t="s">
        <v>373</v>
      </c>
      <c r="B75" t="s">
        <v>374</v>
      </c>
      <c r="C75" t="s">
        <v>375</v>
      </c>
      <c r="D75" t="s">
        <v>376</v>
      </c>
      <c r="E75" t="s">
        <v>377</v>
      </c>
      <c r="F75" t="s">
        <v>30</v>
      </c>
      <c r="G75" t="s">
        <v>31</v>
      </c>
      <c r="H75" t="s">
        <v>32</v>
      </c>
      <c r="I75" t="s">
        <v>32</v>
      </c>
      <c r="J75" t="n">
        <v>1.0</v>
      </c>
      <c r="K75" t="n">
        <f>SUM(M75:INDEX(M75:XFD75,1,M3))</f>
        <v>0.0</v>
      </c>
      <c r="L75" s="37"/>
    </row>
    <row r="76">
      <c r="A76" t="s">
        <v>378</v>
      </c>
      <c r="B76" t="s">
        <v>379</v>
      </c>
      <c r="C76" t="s">
        <v>380</v>
      </c>
      <c r="D76" t="s">
        <v>381</v>
      </c>
      <c r="E76" t="s">
        <v>382</v>
      </c>
      <c r="F76" t="s">
        <v>30</v>
      </c>
      <c r="G76" t="s">
        <v>31</v>
      </c>
      <c r="H76" t="s">
        <v>32</v>
      </c>
      <c r="I76" t="s">
        <v>32</v>
      </c>
      <c r="J76" t="n">
        <v>2.0</v>
      </c>
      <c r="K76" t="n">
        <f>SUM(M76:INDEX(M76:XFD76,1,M3))</f>
        <v>0.0</v>
      </c>
      <c r="L76" s="37"/>
    </row>
    <row r="77">
      <c r="A77" t="s">
        <v>383</v>
      </c>
      <c r="B77" t="s">
        <v>384</v>
      </c>
      <c r="C77" t="s">
        <v>385</v>
      </c>
      <c r="D77" t="s">
        <v>386</v>
      </c>
      <c r="E77" t="s">
        <v>387</v>
      </c>
      <c r="F77" t="s">
        <v>30</v>
      </c>
      <c r="G77" t="s">
        <v>31</v>
      </c>
      <c r="H77" t="s">
        <v>32</v>
      </c>
      <c r="I77" t="s">
        <v>32</v>
      </c>
      <c r="J77" t="n">
        <v>1.0</v>
      </c>
      <c r="K77" t="n">
        <f>SUM(M77:INDEX(M77:XFD77,1,M3))</f>
        <v>0.0</v>
      </c>
      <c r="L77" s="37"/>
    </row>
    <row r="78">
      <c r="A78" t="s">
        <v>388</v>
      </c>
      <c r="B78" t="s">
        <v>389</v>
      </c>
      <c r="C78" t="s">
        <v>390</v>
      </c>
      <c r="D78" t="s">
        <v>391</v>
      </c>
      <c r="E78" t="s">
        <v>392</v>
      </c>
      <c r="F78" t="s">
        <v>30</v>
      </c>
      <c r="G78" t="s">
        <v>31</v>
      </c>
      <c r="H78" t="s">
        <v>32</v>
      </c>
      <c r="I78" t="s">
        <v>32</v>
      </c>
      <c r="J78" t="n">
        <v>1.0</v>
      </c>
      <c r="K78" t="n">
        <f>SUM(M78:INDEX(M78:XFD78,1,M3))</f>
        <v>0.0</v>
      </c>
      <c r="L78" s="37"/>
    </row>
    <row r="79">
      <c r="A79" t="s">
        <v>393</v>
      </c>
      <c r="B79" t="s">
        <v>394</v>
      </c>
      <c r="C79" t="s">
        <v>395</v>
      </c>
      <c r="D79" t="s">
        <v>396</v>
      </c>
      <c r="E79" t="s">
        <v>397</v>
      </c>
      <c r="F79" t="s">
        <v>30</v>
      </c>
      <c r="G79" t="s">
        <v>31</v>
      </c>
      <c r="H79" t="s">
        <v>32</v>
      </c>
      <c r="I79" t="s">
        <v>32</v>
      </c>
      <c r="J79" t="n">
        <v>1.0</v>
      </c>
      <c r="K79" t="n">
        <f>SUM(M79:INDEX(M79:XFD79,1,M3))</f>
        <v>0.0</v>
      </c>
      <c r="L79" s="37"/>
    </row>
    <row r="80">
      <c r="A80" t="s">
        <v>398</v>
      </c>
      <c r="B80" t="s">
        <v>399</v>
      </c>
      <c r="C80" t="s">
        <v>400</v>
      </c>
      <c r="D80" t="s">
        <v>401</v>
      </c>
      <c r="E80" t="s">
        <v>402</v>
      </c>
      <c r="F80" t="s">
        <v>30</v>
      </c>
      <c r="G80" t="s">
        <v>31</v>
      </c>
      <c r="H80" t="s">
        <v>32</v>
      </c>
      <c r="I80" t="s">
        <v>32</v>
      </c>
      <c r="J80" t="n">
        <v>1.0</v>
      </c>
      <c r="K80" t="n">
        <f>SUM(M80:INDEX(M80:XFD80,1,M3))</f>
        <v>0.0</v>
      </c>
      <c r="L80" s="37"/>
    </row>
    <row r="81">
      <c r="A81" t="s">
        <v>403</v>
      </c>
      <c r="B81" t="s">
        <v>404</v>
      </c>
      <c r="C81" t="s">
        <v>405</v>
      </c>
      <c r="D81" t="s">
        <v>406</v>
      </c>
      <c r="E81" t="s">
        <v>407</v>
      </c>
      <c r="F81" t="s">
        <v>30</v>
      </c>
      <c r="G81" t="s">
        <v>31</v>
      </c>
      <c r="H81" t="s">
        <v>32</v>
      </c>
      <c r="I81" t="s">
        <v>32</v>
      </c>
      <c r="J81" t="n">
        <v>1.0</v>
      </c>
      <c r="K81" t="n">
        <f>SUM(M81:INDEX(M81:XFD81,1,M3))</f>
        <v>0.0</v>
      </c>
      <c r="L81" s="37"/>
    </row>
    <row r="82">
      <c r="A82" t="s">
        <v>408</v>
      </c>
      <c r="B82" t="s">
        <v>409</v>
      </c>
      <c r="C82" t="s">
        <v>410</v>
      </c>
      <c r="D82" t="s">
        <v>411</v>
      </c>
      <c r="E82" t="s">
        <v>412</v>
      </c>
      <c r="F82" t="s">
        <v>30</v>
      </c>
      <c r="G82" t="s">
        <v>31</v>
      </c>
      <c r="H82" t="s">
        <v>32</v>
      </c>
      <c r="I82" t="s">
        <v>32</v>
      </c>
      <c r="J82" t="n">
        <v>1.0</v>
      </c>
      <c r="K82" t="n">
        <f>SUM(M82:INDEX(M82:XFD82,1,M3))</f>
        <v>0.0</v>
      </c>
      <c r="L82" s="37"/>
    </row>
    <row r="83">
      <c r="A83" t="s">
        <v>413</v>
      </c>
      <c r="B83" t="s">
        <v>414</v>
      </c>
      <c r="C83" t="s">
        <v>415</v>
      </c>
      <c r="D83" t="s">
        <v>416</v>
      </c>
      <c r="E83" t="s">
        <v>417</v>
      </c>
      <c r="F83" t="s">
        <v>30</v>
      </c>
      <c r="G83" t="s">
        <v>31</v>
      </c>
      <c r="H83" t="s">
        <v>32</v>
      </c>
      <c r="I83" t="s">
        <v>32</v>
      </c>
      <c r="J83" t="n">
        <v>8.0</v>
      </c>
      <c r="K83" t="n">
        <f>SUM(M83:INDEX(M83:XFD83,1,M3))</f>
        <v>0.0</v>
      </c>
      <c r="L83" s="37"/>
    </row>
    <row r="84">
      <c r="A84" t="s">
        <v>418</v>
      </c>
      <c r="B84" t="s">
        <v>419</v>
      </c>
      <c r="C84" t="s">
        <v>420</v>
      </c>
      <c r="D84" t="s">
        <v>421</v>
      </c>
      <c r="E84" t="s">
        <v>422</v>
      </c>
      <c r="F84" t="s">
        <v>30</v>
      </c>
      <c r="G84" t="s">
        <v>31</v>
      </c>
      <c r="H84" t="s">
        <v>32</v>
      </c>
      <c r="I84" t="s">
        <v>32</v>
      </c>
      <c r="J84" t="n">
        <v>8.0</v>
      </c>
      <c r="K84" t="n">
        <f>SUM(M84:INDEX(M84:XFD84,1,M3))</f>
        <v>0.0</v>
      </c>
      <c r="L84" s="37"/>
    </row>
    <row r="85">
      <c r="A85" t="s">
        <v>423</v>
      </c>
      <c r="B85" t="s">
        <v>424</v>
      </c>
      <c r="C85" t="s">
        <v>425</v>
      </c>
      <c r="D85" t="s">
        <v>426</v>
      </c>
      <c r="E85" t="s">
        <v>427</v>
      </c>
      <c r="F85" t="s">
        <v>30</v>
      </c>
      <c r="G85" t="s">
        <v>31</v>
      </c>
      <c r="H85" t="s">
        <v>32</v>
      </c>
      <c r="I85" t="s">
        <v>32</v>
      </c>
      <c r="J85" t="n">
        <v>8.0</v>
      </c>
      <c r="K85" t="n">
        <f>SUM(M85:INDEX(M85:XFD85,1,M3))</f>
        <v>0.0</v>
      </c>
      <c r="L85" s="37"/>
    </row>
    <row r="86">
      <c r="A86" t="s">
        <v>428</v>
      </c>
      <c r="B86" t="s">
        <v>429</v>
      </c>
      <c r="C86" t="s">
        <v>430</v>
      </c>
      <c r="D86" t="s">
        <v>431</v>
      </c>
      <c r="E86" t="s">
        <v>432</v>
      </c>
      <c r="F86" t="s">
        <v>30</v>
      </c>
      <c r="G86" t="s">
        <v>31</v>
      </c>
      <c r="H86" t="s">
        <v>32</v>
      </c>
      <c r="I86" t="s">
        <v>32</v>
      </c>
      <c r="J86" t="n">
        <v>3.0</v>
      </c>
      <c r="K86" t="n">
        <f>SUM(M86:INDEX(M86:XFD86,1,M3))</f>
        <v>0.0</v>
      </c>
      <c r="L86" s="37"/>
    </row>
    <row r="87">
      <c r="A87" t="s">
        <v>433</v>
      </c>
      <c r="B87" t="s">
        <v>434</v>
      </c>
      <c r="C87" t="s">
        <v>435</v>
      </c>
      <c r="D87" t="s">
        <v>436</v>
      </c>
      <c r="E87" t="s">
        <v>437</v>
      </c>
      <c r="F87" t="s">
        <v>30</v>
      </c>
      <c r="G87" t="s">
        <v>31</v>
      </c>
      <c r="H87" t="s">
        <v>32</v>
      </c>
      <c r="I87" t="s">
        <v>32</v>
      </c>
      <c r="J87" t="n">
        <v>8.0</v>
      </c>
      <c r="K87" t="n">
        <f>SUM(M87:INDEX(M87:XFD87,1,M3))</f>
        <v>0.0</v>
      </c>
      <c r="L87" s="37"/>
    </row>
    <row r="88">
      <c r="A88" t="s">
        <v>438</v>
      </c>
      <c r="B88" t="s">
        <v>439</v>
      </c>
      <c r="C88" t="s">
        <v>440</v>
      </c>
      <c r="D88" t="s">
        <v>441</v>
      </c>
      <c r="E88" t="s">
        <v>442</v>
      </c>
      <c r="F88" t="s">
        <v>30</v>
      </c>
      <c r="G88" t="s">
        <v>31</v>
      </c>
      <c r="H88" t="s">
        <v>32</v>
      </c>
      <c r="I88" t="s">
        <v>32</v>
      </c>
      <c r="J88" t="n">
        <v>3.0</v>
      </c>
      <c r="K88" t="n">
        <f>SUM(M88:INDEX(M88:XFD88,1,M3))</f>
        <v>0.0</v>
      </c>
      <c r="L88" s="37"/>
    </row>
    <row r="89">
      <c r="A89" t="s">
        <v>443</v>
      </c>
      <c r="B89" t="s">
        <v>444</v>
      </c>
      <c r="C89" t="s">
        <v>445</v>
      </c>
      <c r="D89" t="s">
        <v>446</v>
      </c>
      <c r="E89" t="s">
        <v>447</v>
      </c>
      <c r="F89" t="s">
        <v>30</v>
      </c>
      <c r="G89" t="s">
        <v>31</v>
      </c>
      <c r="H89" t="s">
        <v>32</v>
      </c>
      <c r="I89" t="s">
        <v>32</v>
      </c>
      <c r="J89" t="n">
        <v>1.0</v>
      </c>
      <c r="K89" t="n">
        <f>SUM(M89:INDEX(M89:XFD89,1,M3))</f>
        <v>0.0</v>
      </c>
      <c r="L89" s="37"/>
    </row>
    <row r="90">
      <c r="A90" t="s">
        <v>448</v>
      </c>
      <c r="B90" t="s">
        <v>449</v>
      </c>
      <c r="C90" t="s">
        <v>450</v>
      </c>
      <c r="D90" t="s">
        <v>451</v>
      </c>
      <c r="E90" t="s">
        <v>452</v>
      </c>
      <c r="F90" t="s">
        <v>30</v>
      </c>
      <c r="G90" t="s">
        <v>31</v>
      </c>
      <c r="H90" t="s">
        <v>32</v>
      </c>
      <c r="I90" t="s">
        <v>32</v>
      </c>
      <c r="J90" t="n">
        <v>1.0</v>
      </c>
      <c r="K90" t="n">
        <f>SUM(M90:INDEX(M90:XFD90,1,M3))</f>
        <v>0.0</v>
      </c>
      <c r="L90" s="37"/>
    </row>
    <row r="91">
      <c r="A91" t="s">
        <v>453</v>
      </c>
      <c r="B91" t="s">
        <v>454</v>
      </c>
      <c r="C91" t="s">
        <v>455</v>
      </c>
      <c r="D91" t="s">
        <v>456</v>
      </c>
      <c r="E91" t="s">
        <v>457</v>
      </c>
      <c r="F91" t="s">
        <v>30</v>
      </c>
      <c r="G91" t="s">
        <v>31</v>
      </c>
      <c r="H91" t="s">
        <v>32</v>
      </c>
      <c r="I91" t="s">
        <v>32</v>
      </c>
      <c r="J91" t="n">
        <v>6.0</v>
      </c>
      <c r="K91" t="n">
        <f>SUM(M91:INDEX(M91:XFD91,1,M3))</f>
        <v>0.0</v>
      </c>
      <c r="L91" s="37"/>
    </row>
    <row r="92">
      <c r="A92" t="s">
        <v>458</v>
      </c>
      <c r="B92" t="s">
        <v>459</v>
      </c>
      <c r="C92" t="s">
        <v>460</v>
      </c>
      <c r="D92" t="s">
        <v>461</v>
      </c>
      <c r="E92" t="s">
        <v>462</v>
      </c>
      <c r="F92" t="s">
        <v>30</v>
      </c>
      <c r="G92" t="s">
        <v>31</v>
      </c>
      <c r="H92" t="s">
        <v>32</v>
      </c>
      <c r="I92" t="s">
        <v>32</v>
      </c>
      <c r="J92" t="n">
        <v>5.0</v>
      </c>
      <c r="K92" t="n">
        <f>SUM(M92:INDEX(M92:XFD92,1,M3))</f>
        <v>0.0</v>
      </c>
      <c r="L92" s="37"/>
    </row>
    <row r="93">
      <c r="A93" t="s">
        <v>463</v>
      </c>
      <c r="B93" t="s">
        <v>464</v>
      </c>
      <c r="C93" t="s">
        <v>465</v>
      </c>
      <c r="D93" t="s">
        <v>466</v>
      </c>
      <c r="E93" t="s">
        <v>467</v>
      </c>
      <c r="F93" t="s">
        <v>30</v>
      </c>
      <c r="G93" t="s">
        <v>31</v>
      </c>
      <c r="H93" t="s">
        <v>32</v>
      </c>
      <c r="I93" t="s">
        <v>32</v>
      </c>
      <c r="J93" t="n">
        <v>8.0</v>
      </c>
      <c r="K93" t="n">
        <f>SUM(M93:INDEX(M93:XFD93,1,M3))</f>
        <v>0.0</v>
      </c>
      <c r="L93" s="37"/>
    </row>
    <row r="94">
      <c r="A94" t="s">
        <v>468</v>
      </c>
      <c r="B94" t="s">
        <v>469</v>
      </c>
      <c r="C94" t="s">
        <v>470</v>
      </c>
      <c r="D94" t="s">
        <v>471</v>
      </c>
      <c r="E94" t="s">
        <v>472</v>
      </c>
      <c r="F94" t="s">
        <v>30</v>
      </c>
      <c r="G94" t="s">
        <v>31</v>
      </c>
      <c r="H94" t="s">
        <v>32</v>
      </c>
      <c r="I94" t="s">
        <v>32</v>
      </c>
      <c r="J94" t="n">
        <v>10.0</v>
      </c>
      <c r="K94" t="n">
        <f>SUM(M94:INDEX(M94:XFD94,1,M3))</f>
        <v>0.0</v>
      </c>
      <c r="L94" s="37"/>
    </row>
    <row r="95">
      <c r="A95" t="s">
        <v>473</v>
      </c>
      <c r="B95" t="s">
        <v>474</v>
      </c>
      <c r="C95" t="s">
        <v>475</v>
      </c>
      <c r="D95" t="s">
        <v>476</v>
      </c>
      <c r="E95" t="s">
        <v>477</v>
      </c>
      <c r="F95" t="s">
        <v>30</v>
      </c>
      <c r="G95" t="s">
        <v>31</v>
      </c>
      <c r="H95" t="s">
        <v>32</v>
      </c>
      <c r="I95" t="s">
        <v>32</v>
      </c>
      <c r="J95" t="n">
        <v>2.0</v>
      </c>
      <c r="K95" t="n">
        <f>SUM(M95:INDEX(M95:XFD95,1,M3))</f>
        <v>0.0</v>
      </c>
      <c r="L95" s="37"/>
    </row>
    <row r="96">
      <c r="A96" t="s">
        <v>478</v>
      </c>
      <c r="B96" t="s">
        <v>479</v>
      </c>
      <c r="C96" t="s">
        <v>480</v>
      </c>
      <c r="D96" t="s">
        <v>481</v>
      </c>
      <c r="E96" t="s">
        <v>482</v>
      </c>
      <c r="F96" t="s">
        <v>30</v>
      </c>
      <c r="G96" t="s">
        <v>31</v>
      </c>
      <c r="H96" t="s">
        <v>32</v>
      </c>
      <c r="I96" t="s">
        <v>32</v>
      </c>
      <c r="J96" t="n">
        <v>2.0</v>
      </c>
      <c r="K96" t="n">
        <f>SUM(M96:INDEX(M96:XFD96,1,M3))</f>
        <v>0.0</v>
      </c>
      <c r="L96" s="37"/>
    </row>
    <row r="97">
      <c r="A97" t="s">
        <v>483</v>
      </c>
      <c r="B97" t="s">
        <v>484</v>
      </c>
      <c r="C97" t="s">
        <v>485</v>
      </c>
      <c r="D97" t="s">
        <v>486</v>
      </c>
      <c r="E97" t="s">
        <v>487</v>
      </c>
      <c r="F97" t="s">
        <v>30</v>
      </c>
      <c r="G97" t="s">
        <v>31</v>
      </c>
      <c r="H97" t="s">
        <v>32</v>
      </c>
      <c r="I97" t="s">
        <v>32</v>
      </c>
      <c r="J97" t="n">
        <v>2.0</v>
      </c>
      <c r="K97" t="n">
        <f>SUM(M97:INDEX(M97:XFD97,1,M3))</f>
        <v>0.0</v>
      </c>
      <c r="L97" s="37"/>
    </row>
    <row r="98">
      <c r="A98" t="s">
        <v>488</v>
      </c>
      <c r="B98" t="s">
        <v>489</v>
      </c>
      <c r="C98" t="s">
        <v>490</v>
      </c>
      <c r="D98" t="s">
        <v>491</v>
      </c>
      <c r="E98" t="s">
        <v>492</v>
      </c>
      <c r="F98" t="s">
        <v>30</v>
      </c>
      <c r="G98" t="s">
        <v>31</v>
      </c>
      <c r="H98" t="s">
        <v>32</v>
      </c>
      <c r="I98" t="s">
        <v>32</v>
      </c>
      <c r="J98" t="n">
        <v>6.0</v>
      </c>
      <c r="K98" t="n">
        <f>SUM(M98:INDEX(M98:XFD98,1,M3))</f>
        <v>0.0</v>
      </c>
      <c r="L98" s="37"/>
    </row>
    <row r="99">
      <c r="A99" t="s">
        <v>493</v>
      </c>
      <c r="B99" t="s">
        <v>494</v>
      </c>
      <c r="C99" t="s">
        <v>495</v>
      </c>
      <c r="D99" t="s">
        <v>496</v>
      </c>
      <c r="E99" t="s">
        <v>497</v>
      </c>
      <c r="F99" t="s">
        <v>30</v>
      </c>
      <c r="G99" t="s">
        <v>31</v>
      </c>
      <c r="H99" t="s">
        <v>32</v>
      </c>
      <c r="I99" t="s">
        <v>32</v>
      </c>
      <c r="J99" t="n">
        <v>8.0</v>
      </c>
      <c r="K99" t="n">
        <f>SUM(M99:INDEX(M99:XFD99,1,M3))</f>
        <v>0.0</v>
      </c>
      <c r="L99" s="37"/>
    </row>
    <row r="100" ht="8.0" customHeight="true">
      <c r="A100" s="37"/>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row>
    <row r="101">
      <c r="A101" t="s" s="41">
        <v>498</v>
      </c>
      <c r="B101" s="42"/>
      <c r="C101" s="43"/>
      <c r="D101" s="44"/>
      <c r="E101" s="45"/>
      <c r="F101" s="46"/>
      <c r="G101" s="47"/>
      <c r="H101" s="48"/>
      <c r="I101" s="49"/>
      <c r="J101" s="50"/>
      <c r="K101" s="51"/>
      <c r="L101" s="52"/>
      <c r="M101" t="n" s="53">
        <f>IF(M3&gt;=1,"P2 - B1","")</f>
        <v>0.0</v>
      </c>
      <c r="N101" t="n" s="54">
        <f>IF(M3&gt;=2,"P2 - B2","")</f>
        <v>0.0</v>
      </c>
      <c r="O101" t="n" s="55">
        <f>IF(M3&gt;=3,"P2 - B3","")</f>
        <v>0.0</v>
      </c>
      <c r="P101" t="n" s="56">
        <f>IF(M3&gt;=4,"P2 - B4","")</f>
        <v>0.0</v>
      </c>
      <c r="Q101" t="n" s="57">
        <f>IF(M3&gt;=5,"P2 - B5","")</f>
        <v>0.0</v>
      </c>
      <c r="R101" t="n" s="58">
        <f>IF(M3&gt;=6,"P2 - B6","")</f>
        <v>0.0</v>
      </c>
      <c r="S101" t="n" s="59">
        <f>IF(M3&gt;=7,"P2 - B7","")</f>
        <v>0.0</v>
      </c>
      <c r="T101" t="n" s="60">
        <f>IF(M3&gt;=8,"P2 - B8","")</f>
        <v>0.0</v>
      </c>
      <c r="U101" t="n" s="61">
        <f>IF(M3&gt;=9,"P2 - B9","")</f>
        <v>0.0</v>
      </c>
      <c r="V101" t="n" s="62">
        <f>IF(M3&gt;=10,"P2 - B10","")</f>
        <v>0.0</v>
      </c>
      <c r="W101" t="n" s="63">
        <f>IF(M3&gt;=11,"P2 - B11","")</f>
        <v>0.0</v>
      </c>
      <c r="X101" t="n" s="64">
        <f>IF(M3&gt;=12,"P2 - B12","")</f>
        <v>0.0</v>
      </c>
      <c r="Y101" t="n" s="65">
        <f>IF(M3&gt;=13,"P2 - B13","")</f>
        <v>0.0</v>
      </c>
      <c r="Z101" t="n" s="66">
        <f>IF(M3&gt;=14,"P2 - B14","")</f>
        <v>0.0</v>
      </c>
      <c r="AA101" t="n" s="67">
        <f>IF(M3&gt;=15,"P2 - B15","")</f>
        <v>0.0</v>
      </c>
      <c r="AB101" t="n" s="68">
        <f>IF(M3&gt;=16,"P2 - B16","")</f>
        <v>0.0</v>
      </c>
      <c r="AC101" t="n" s="69">
        <f>IF(M3&gt;=17,"P2 - B17","")</f>
        <v>0.0</v>
      </c>
      <c r="AD101" t="n" s="70">
        <f>IF(M3&gt;=18,"P2 - B18","")</f>
        <v>0.0</v>
      </c>
      <c r="AE101" t="n" s="71">
        <f>IF(M3&gt;=19,"P2 - B19","")</f>
        <v>0.0</v>
      </c>
      <c r="AF101" t="n" s="72">
        <f>IF(M3&gt;=20,"P2 - B20","")</f>
        <v>0.0</v>
      </c>
    </row>
    <row r="102">
      <c r="A102" t="s" s="74">
        <v>499</v>
      </c>
      <c r="B102" s="75"/>
      <c r="C102" s="76"/>
      <c r="D102" s="77"/>
      <c r="E102" s="78"/>
      <c r="F102" s="79"/>
      <c r="G102" s="80"/>
      <c r="H102" s="81"/>
      <c r="I102" s="82"/>
      <c r="J102" s="83"/>
      <c r="K102" s="84"/>
      <c r="L102" s="85"/>
    </row>
    <row r="103">
      <c r="A103" t="s" s="87">
        <v>500</v>
      </c>
      <c r="B103" s="88"/>
      <c r="C103" s="89"/>
      <c r="D103" s="90"/>
      <c r="E103" s="91"/>
      <c r="F103" s="92"/>
      <c r="G103" s="93"/>
      <c r="H103" s="94"/>
      <c r="I103" s="95"/>
      <c r="J103" s="96"/>
      <c r="K103" s="97"/>
      <c r="L103" s="98"/>
    </row>
    <row r="104">
      <c r="A104" t="s" s="100">
        <v>501</v>
      </c>
      <c r="B104" s="101"/>
      <c r="C104" s="102"/>
      <c r="D104" s="103"/>
      <c r="E104" s="104"/>
      <c r="F104" s="105"/>
      <c r="G104" s="106"/>
      <c r="H104" s="107"/>
      <c r="I104" s="108"/>
      <c r="J104" s="109"/>
      <c r="K104" s="110"/>
      <c r="L104" s="111"/>
    </row>
    <row r="105">
      <c r="A105" t="s" s="113">
        <v>502</v>
      </c>
      <c r="B105" s="114"/>
      <c r="C105" s="115"/>
      <c r="D105" s="116"/>
      <c r="E105" s="117"/>
      <c r="F105" s="118"/>
      <c r="G105" s="119"/>
      <c r="H105" s="120"/>
      <c r="I105" s="121"/>
      <c r="J105" s="122"/>
      <c r="K105" s="123"/>
      <c r="L105" s="124"/>
    </row>
    <row r="106" ht="8.0" customHeight="true">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row>
    <row r="107"/>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00:AF100"/>
    <mergeCell ref="A101:L101"/>
    <mergeCell ref="A102:L102"/>
    <mergeCell ref="A103:L103"/>
    <mergeCell ref="A104:L104"/>
    <mergeCell ref="A105:L105"/>
    <mergeCell ref="A106:AF106"/>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dataValidations count="3">
    <dataValidation type="whole" operator="between" sqref="M3" allowBlank="true" errorStyle="stop" showErrorMessage="true" errorTitle="Validation error" error="Enter a whole number between 1 and 20">
      <formula1>1</formula1>
      <formula2>20</formula2>
    </dataValidation>
    <dataValidation type="whole" operator="greaterThanOrEqual" sqref="M6:M100 N6:N100 O6:O100 P6:P100 Q6:Q100 R6:R100 S6:S100 T6:T100 U6:U100 V6:V100 W6:W100 X6:X100 Y6:Y100 Z6:Z100 AA6:AA100 AB6:AB100 AC6:AC100 AD6:AD100 AE6:AE100 AF6:AF100" allowBlank="true" errorStyle="stop" showErrorMessage="true" errorTitle="Validation error" error="Enter a whole number greater than or equal to 0">
      <formula1>0</formula1>
    </dataValidation>
    <dataValidation type="decimal" operator="greaterThan" sqref="M102:M105 N102:N105 O102:O105 P102:P105 Q102:Q105 R102:R105 S102:S105 T102:T105 U102:U105 V102:V105 W102:W105 X102:X105 Y102:Y105 Z102:Z105 AA102:AA105 AB102:AB105 AC102:AC105 AD102:AD105 AE102:AE105 AF102:AF105"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25">
        <v>503</v>
      </c>
      <c r="B1" t="s" s="126">
        <v>504</v>
      </c>
    </row>
    <row r="2">
      <c r="A2" t="s" s="127">
        <v>505</v>
      </c>
      <c r="B2" t="s" s="128">
        <v>506</v>
      </c>
    </row>
    <row r="3">
      <c r="A3" t="s" s="129">
        <v>507</v>
      </c>
      <c r="B3" t="s" s="130">
        <v>508</v>
      </c>
    </row>
    <row r="4">
      <c r="A4" t="s" s="131">
        <v>509</v>
      </c>
      <c r="B4" t="s" s="132">
        <v>510</v>
      </c>
    </row>
    <row r="5">
      <c r="A5" t="s" s="133">
        <v>511</v>
      </c>
      <c r="B5" t="n" s="134">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2025-04-10T09:52:22Z</dcterms:created>
  <dc:creator>Apache POI</dc:creator>
</cp:coreProperties>
</file>