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<sst xmlns="http://schemas.openxmlformats.org/spreadsheetml/2006/main" count="849" uniqueCount="492">
  <si>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</si>
  <si>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</si>
  <si>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</si>
  <si>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</si>
  <si>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</si>
  <si>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</si>
  <si>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</si>
  <si>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</si>
  <si>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</si>
  <si>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</si>
  <si>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1</t>
  </si>
  <si>
    <t>pg0adfe5a3-ec6c-42b6-b79c-17908710791e</t>
  </si>
  <si>
    <t>Total SKUs: 90 (377 units)</t>
  </si>
  <si>
    <t>Total box count:</t>
  </si>
  <si>
    <t>SKU</t>
  </si>
  <si>
    <t xml:space="preserve">Product title </t>
  </si>
  <si>
    <t>Id</t>
  </si>
  <si>
    <t>ASIN</t>
  </si>
  <si>
    <t>FNSKU</t>
  </si>
  <si>
    <t>Condition</t>
  </si>
  <si>
    <t>Prep type</t>
  </si>
  <si>
    <t>Who preps units?</t>
  </si>
  <si>
    <t>Who labels units?</t>
  </si>
  <si>
    <t>Expected quantity</t>
  </si>
  <si>
    <t>Boxed quantity</t>
  </si>
  <si>
    <t>8757806NWXS</t>
  </si>
  <si>
    <t>Black Unicorn Birthday Shirt - Womens Unicorn Shirt [40021011-AZ] | XS</t>
  </si>
  <si>
    <t>pke54e8318-1c03-40fd-ae0b-981fb3f9071f</t>
  </si>
  <si>
    <t>B0CH8LCXZH</t>
  </si>
  <si>
    <t>X003Z9QQP7</t>
  </si>
  <si>
    <t>NewItem</t>
  </si>
  <si>
    <t>Labeling,Poly bagging</t>
  </si>
  <si>
    <t>By seller</t>
  </si>
  <si>
    <t>DE-COMNGSOONW-L</t>
  </si>
  <si>
    <t>Cute Pregnancy Shirts for Women Announcement Mamma Costume - Winter Bump Friendly Clothes [40022014-AK] | Black, L</t>
  </si>
  <si>
    <t>pk7c10f8d6-2511-42c4-b821-3e6028c39c44</t>
  </si>
  <si>
    <t>B07QRS66ZV</t>
  </si>
  <si>
    <t>X0024AF8K7</t>
  </si>
  <si>
    <t>DE-ChGryStrpdCrwNckSHS-M</t>
  </si>
  <si>
    <t>Decrum Charcoal Grey Mens Striped Tshirt - Short Sleeve Playeras De Hombre De Moda [40014053] | Charcoal Grey, M</t>
  </si>
  <si>
    <t>pka0db83b9-87e5-424d-b28d-fefe13e40b0c</t>
  </si>
  <si>
    <t>B094CR4PRD</t>
  </si>
  <si>
    <t>X002W6UMDB</t>
  </si>
  <si>
    <t>DE-HRTNDFOOTW-XL</t>
  </si>
  <si>
    <t>Black Mommy Pregnancy Shirt - Soft Maternity T Shirts [40022015-AM] | Heart and Foot, XL</t>
  </si>
  <si>
    <t>pk68be040f-9ab1-4460-8143-01e7a9d1cb15</t>
  </si>
  <si>
    <t>B07QPPJYSV</t>
  </si>
  <si>
    <t>X0024CCL9V</t>
  </si>
  <si>
    <t>DE-LGS-MnRnd3TneBGC-S</t>
  </si>
  <si>
    <t>Decrum Men's Long Sleeve Shirts - Trendy Mens Shirts Long Sleeve | [40133242] BGC, S</t>
  </si>
  <si>
    <t>pk5c40d829-ec22-4d16-b07a-dc556b857cff</t>
  </si>
  <si>
    <t>B0CBRW19WV</t>
  </si>
  <si>
    <t>X003W4DNY7</t>
  </si>
  <si>
    <t>DE-LGS2ToneVNckBrown-M</t>
  </si>
  <si>
    <t>Decrum V Neck T Shirts Men - Mens Brown Tshirt [40105193] | LGS Brown, M</t>
  </si>
  <si>
    <t>pk1f37787a-ed58-4baa-a1f8-a5ba3a0a8f62</t>
  </si>
  <si>
    <t>B0D7VLHZCW</t>
  </si>
  <si>
    <t>X004AO94K5</t>
  </si>
  <si>
    <t>DE-LGS2ToneVNckBrown-S</t>
  </si>
  <si>
    <t>Decrum Mens Long Sleeve Tee Shirts - Fashion V-Neck T-Shirts Men [40105192] | LGS Brown, S</t>
  </si>
  <si>
    <t>pk4a71c275-56c9-4558-837b-61bc2dc200d2</t>
  </si>
  <si>
    <t>B0D7VKZ2JL</t>
  </si>
  <si>
    <t>X004AOC7EZ</t>
  </si>
  <si>
    <t>DE-LGS2ToneVNckBrwn-XXL</t>
  </si>
  <si>
    <t>Decrum Camisas Manga Larga para Hombre - Soft Comfy Casual Mens V Neck T Shirts | [40132196] Brown, XXL</t>
  </si>
  <si>
    <t>pkd1abc8b7-a11a-437e-a838-683a5368e622</t>
  </si>
  <si>
    <t>B0C4HKTK28</t>
  </si>
  <si>
    <t>X003TAMOCB</t>
  </si>
  <si>
    <t>DE-LGS2ToneVNckDBlu-M</t>
  </si>
  <si>
    <t>Decrum V Neck T Shirts Men - Mens Long Sleeve Tshirts [40105213] | LGS Denim Blue, M</t>
  </si>
  <si>
    <t>pk441fa7ee-4bdf-43e3-b2ab-4bb48adf9486</t>
  </si>
  <si>
    <t>B0D7VKFGZL</t>
  </si>
  <si>
    <t>X004AO2FA1</t>
  </si>
  <si>
    <t>DE-LGS2ToneVNckDBlu-S</t>
  </si>
  <si>
    <t>Decrum Mens Long Sleeve Tee Shirts - Fashion V-Neck T-Shirts Men [40105212] | LGS Denim Blue, S</t>
  </si>
  <si>
    <t>pk9ad2dcca-7990-4c69-8630-4d298f84cb1b</t>
  </si>
  <si>
    <t>B0D7VL1CC3</t>
  </si>
  <si>
    <t>X004ANXHJ5</t>
  </si>
  <si>
    <t>DE-LGS2ToneVNckDBlu-XL</t>
  </si>
  <si>
    <t>Decrum Long Sleeve T Shirts for Men - Men's V-Neck Casual T-Shirts [40105215] | LGS Denim Blue, XL</t>
  </si>
  <si>
    <t>pk00a135fb-6233-4b8b-995a-0e1dc3553f42</t>
  </si>
  <si>
    <t>B0D7VKQF2D</t>
  </si>
  <si>
    <t>X004AO2JDJ</t>
  </si>
  <si>
    <t>DE-LGS2ToneVNckYlow-M</t>
  </si>
  <si>
    <t>Decrum V Neck T Shirts Men - Mens Yellow Long Sleeve Shirt [40105083] (N) | LGS Yellow, M</t>
  </si>
  <si>
    <t>pked623e1c-221f-45e0-9c16-ebb505a6b87f</t>
  </si>
  <si>
    <t>B0BSBT19WC</t>
  </si>
  <si>
    <t>X003M38WWV</t>
  </si>
  <si>
    <t>DE-LGS2ToneVNckYlow-XXL</t>
  </si>
  <si>
    <t>Decrum V Neck T Shirts for Men - Mens Yellow Long Sleeve Tshirt [40105086] (N) | LGS Yellow, XXL</t>
  </si>
  <si>
    <t>pk6ad210c3-633b-4cc7-bdb0-1438eaf38152</t>
  </si>
  <si>
    <t>B0BSBS4YP2</t>
  </si>
  <si>
    <t>X003M38WX5</t>
  </si>
  <si>
    <t>DE-LGSMRagSet27-XL</t>
  </si>
  <si>
    <t>Decrum Basic Baseball Sleeves Mens Active Shirts Pack - Baseball Tees Pack | [4BUN00275] Pack of 3, XL</t>
  </si>
  <si>
    <t>pkf8126e74-6cf1-467f-99fe-009d28bd8dbf</t>
  </si>
  <si>
    <t>B0C3M61HZ3</t>
  </si>
  <si>
    <t>X003SWVVUB</t>
  </si>
  <si>
    <t>DE-LGSMVNeckSet16-XL</t>
  </si>
  <si>
    <t>V Neck Long Sleeve Shirts for Men - Soft Cotton Full Sleeves t-Shirts for Men Pack | [4BUN00165] Set 16, XL</t>
  </si>
  <si>
    <t>pk87bd4c0d-a6e8-4076-8aef-30ead27d9664</t>
  </si>
  <si>
    <t>B0BYZP3XW6</t>
  </si>
  <si>
    <t>X003R86ZLV</t>
  </si>
  <si>
    <t>DE-LGSVNckWhite-XXXL</t>
  </si>
  <si>
    <t>Mens White Long Sleeve Shirt - Vneck Tshirts Shirts for Men [40001177] | LGS White, XXXL</t>
  </si>
  <si>
    <t>pk4290297a-f170-4803-add4-849adf105dbb</t>
  </si>
  <si>
    <t>B0BZYMK4H7</t>
  </si>
  <si>
    <t>X003RS0F85</t>
  </si>
  <si>
    <t>DE-MBlackHenley-XS</t>
  </si>
  <si>
    <t>Decrum Long Sleeve Henley Shirts for Men - Camisetas para Hombre Mens Casual Tees [40005011] | Henley, XS</t>
  </si>
  <si>
    <t>pka73bee8c-4db0-48f9-8efc-4918f20c7c5b</t>
  </si>
  <si>
    <t>B0BWFB4XY3</t>
  </si>
  <si>
    <t>X003Q3UBCB</t>
  </si>
  <si>
    <t>DE-MBseblRglnChrclLGS-2XL</t>
  </si>
  <si>
    <t>Decrum Grey and Black Soft Cotton Baseball Shirt Jersey Mens Raglan Striped Tee [40042056] | Men Grey&amp;Blk Striped Rgln, 2XL</t>
  </si>
  <si>
    <t>pkd4c5ddec-dc8f-48f1-a97d-0d591d489a92</t>
  </si>
  <si>
    <t>B09M6N8RS7</t>
  </si>
  <si>
    <t>X0032WZR57</t>
  </si>
  <si>
    <t>DE-MBseblRglnYlwLGS-XS</t>
  </si>
  <si>
    <t>Decrum Raglan Shirt - Soft Sports Jersey Long Sleeve Baseball Shirt for Men | [40199081] YLW&amp;Blk Striped Rgln, XS</t>
  </si>
  <si>
    <t>pk601b7d12-54ad-47d2-9161-8fafc9d64cfd</t>
  </si>
  <si>
    <t>B0D8B4Z46M</t>
  </si>
  <si>
    <t>X004AWPJ0B</t>
  </si>
  <si>
    <t>DE-MMrn&amp;WhtHdedVrsty-XL</t>
  </si>
  <si>
    <t>Decrum Hooded Varsity Jacket Men - High School Bomber Style Baseball Jackets for Men [40170175] | Maroon &amp; White, XL</t>
  </si>
  <si>
    <t>pk856d556f-1a04-4fc4-aa93-fd8f70e4a26d</t>
  </si>
  <si>
    <t>B0CJRVK8K2</t>
  </si>
  <si>
    <t>X003Z9QO63</t>
  </si>
  <si>
    <t>DE-MMrnRibPolo-M</t>
  </si>
  <si>
    <t>Decrum T Shirt Men Polo T Shirts for Men Mens Collared Shirt Short Sleeve [40108063] | Maroon, M</t>
  </si>
  <si>
    <t>pk0f6c28e4-749a-4e3e-8738-4e6b455df4db</t>
  </si>
  <si>
    <t>B0BVWC2ML5</t>
  </si>
  <si>
    <t>X003PVMB59</t>
  </si>
  <si>
    <t>DE-MMrnRibPolo-XL</t>
  </si>
  <si>
    <t>Decrum Polo Tees for Men Mens T Shirts Casual Short Sleeve Mens Golf Shirts [40108065] | Maroon, XL</t>
  </si>
  <si>
    <t>pkcef2440e-e734-4200-b7c0-0141c8441c8e</t>
  </si>
  <si>
    <t>B0BVW9LJ3X</t>
  </si>
  <si>
    <t>X003PVBCPT</t>
  </si>
  <si>
    <t>DE-MRedNewHenley-XL</t>
  </si>
  <si>
    <t>Decrum Red Long Sleeve Shirts for Men - Fashion T-Shirts for Mens [40005025] | Henley, XL</t>
  </si>
  <si>
    <t>pke4308866-a73c-4bcd-9679-620f63715b1f</t>
  </si>
  <si>
    <t>B08WKFK5L4</t>
  </si>
  <si>
    <t>X002T11HN3</t>
  </si>
  <si>
    <t>DE-MRylblu&amp;whtHdedVrsty-M</t>
  </si>
  <si>
    <t>Decrum Hooded Varsity Jacket Men - High School Bomber Style Baseball Jackets for Men [40171173] | Royal Blue &amp; White, M</t>
  </si>
  <si>
    <t>pkb809726f-de39-486f-b185-46006bdd27e3</t>
  </si>
  <si>
    <t>B0CJRWHNZ1</t>
  </si>
  <si>
    <t>X003Z9QNS7</t>
  </si>
  <si>
    <t>DE-MTS-HodShirtRED-L</t>
  </si>
  <si>
    <t>Maternity Workout Clothes for Mom to be - Hooded Pregnancy Must Haves Maternity T Shirts[40147024] | Red, L</t>
  </si>
  <si>
    <t>pk27d22462-c9b1-4e35-a19c-d702df69bbe6</t>
  </si>
  <si>
    <t>B0CFQY51JS</t>
  </si>
  <si>
    <t>X003XIS1CB</t>
  </si>
  <si>
    <t>DE-MTS-HthrPnkRnckKikme-SHS-M</t>
  </si>
  <si>
    <t>Decrum Cute Maternity T Shirts Short Sleeve Maternity Tops- Baby Shower Outfits for Mommy to Be [40022203-BL] | KikinMe Pink, M</t>
  </si>
  <si>
    <t>pkfda3a406-5eda-4734-bf23-73fba0820254</t>
  </si>
  <si>
    <t>B0BQR8YN48</t>
  </si>
  <si>
    <t>X003KSMJXB</t>
  </si>
  <si>
    <t>DE-MTS-HthrPnkRnckKikme-SHS-XL</t>
  </si>
  <si>
    <t>Decrum Pink Maternity Shirts Short Sleeve - Funny Pregnancy Announcement [40022205-BL] | KikinMe Pink, XL</t>
  </si>
  <si>
    <t>pk05880db7-ae3a-41b8-ab87-aa75b5301e94</t>
  </si>
  <si>
    <t>B0BQRCLCY8</t>
  </si>
  <si>
    <t>X003KSMINH</t>
  </si>
  <si>
    <t>DE-MTS-HthrPnkRnckKikme-SHS-XXL</t>
  </si>
  <si>
    <t>Decrum Pink Funny Pregnancy Shirts - Pregnancy Outfits for Expecting Mom Gifts [40022206-BL] | KikinMe Pink, XXL</t>
  </si>
  <si>
    <t>pka4afdab9-c3b8-45bb-bc41-e12de66267e7</t>
  </si>
  <si>
    <t>B0BQRDF8H8</t>
  </si>
  <si>
    <t>X003KSJ7ZJ</t>
  </si>
  <si>
    <t>DE-MTS-HthrPnkTank-M</t>
  </si>
  <si>
    <t>Decrum Maternity Workout Clothes - Comfy Maternity Tank for Women [40106203] | MTS Heather Pink Tank, M</t>
  </si>
  <si>
    <t>pk81be2100-31d3-48e1-9f23-f6a1fc0f4d2f</t>
  </si>
  <si>
    <t>B0D7W2CG5H</t>
  </si>
  <si>
    <t>X004AOL5RZ</t>
  </si>
  <si>
    <t>DE-MTipngPoloBlk-M</t>
  </si>
  <si>
    <t>Decrum T Shirts for Man Polo T Shirts for Men Mens Collared Shirt Short Sleeve [40181013] | Black, M</t>
  </si>
  <si>
    <t>pk017b1edc-ebaa-4a7a-949b-c131c0ec0749</t>
  </si>
  <si>
    <t>B0CN4P478M</t>
  </si>
  <si>
    <t>X0041BLLKN</t>
  </si>
  <si>
    <t>DE-MTipngPoloBlk-S</t>
  </si>
  <si>
    <t>Decrum Men T Shirts Mens Polo Shirts Short Sleeve Golf Polos for Men [40181012] | Black, S</t>
  </si>
  <si>
    <t>pkd7ed73d5-b3b1-4295-9f87-603b2562da2e</t>
  </si>
  <si>
    <t>B0CN4NX661</t>
  </si>
  <si>
    <t>X0041BLLKX</t>
  </si>
  <si>
    <t>DE-MTipngPoloMrn-2XL</t>
  </si>
  <si>
    <t>Decrum Mens Tee Shirts Athletic Golf Shirts for Men Mens Polos Short Sleeve [40181066] | Maroon, XXL</t>
  </si>
  <si>
    <t>pk6109d78c-537b-4d85-9286-5be07674778d</t>
  </si>
  <si>
    <t>B0CN4MVQ5M</t>
  </si>
  <si>
    <t>X0041BTVWX</t>
  </si>
  <si>
    <t>DE-MVrstyChnlBlkWht-S-XXL</t>
  </si>
  <si>
    <t>Decrum Black And White Varsity Jacket - Sports Jackets for Men [40020176-EV] | S White sleeve, 2XL</t>
  </si>
  <si>
    <t>pkd17d119e-8335-488a-9cee-7510903364dd</t>
  </si>
  <si>
    <t>B0D22ZF1DW</t>
  </si>
  <si>
    <t>X0047IB3KX</t>
  </si>
  <si>
    <t>DE-MVrstyChnlBlkYlo-B-L</t>
  </si>
  <si>
    <t>Decrum Yellow Black Jacket Men - Baseball Varsity Jacket Men [40020084-EK] | B Yellow sleeve, L</t>
  </si>
  <si>
    <t>pke2d98735-d679-433e-ac51-4af737002858</t>
  </si>
  <si>
    <t>B0CVGWVGDB</t>
  </si>
  <si>
    <t>X0044QKMZP</t>
  </si>
  <si>
    <t>DE-MVrstyChnlBlkYlo-R-XL</t>
  </si>
  <si>
    <t>Decrum Black and Yellow Letterman Jacket - Mens Baseball Varsity Jacket [40020085-EM] | R Yellow sleeve XL</t>
  </si>
  <si>
    <t>pk6b66c044-653d-4a57-99cd-6c8fca6d3aaa</t>
  </si>
  <si>
    <t>B0CVHBJFCL</t>
  </si>
  <si>
    <t>X0044QTHAV</t>
  </si>
  <si>
    <t>DE-Maroon-PlnVrsty-S</t>
  </si>
  <si>
    <t>Decrum Black And Maroon men's varsity jackets [40020062] | Plain Maroon Sleeve, S</t>
  </si>
  <si>
    <t>pk34a2c0e2-4902-4d37-9619-c3e1724a327d</t>
  </si>
  <si>
    <t>B08VWPK25B</t>
  </si>
  <si>
    <t>X002SPVX25</t>
  </si>
  <si>
    <t>DE-MnsGrenReglnLGS-XXXL</t>
  </si>
  <si>
    <t>Decrum Green and Black Men Lightweight Sports Baseball Shirts Long Sleeve for Men - Camisa Manga Larga Hombre [40012037] | Green&amp;Blk Rgln Men, XXXL</t>
  </si>
  <si>
    <t>pk06de111b-685b-4ba1-b4c7-72be1c5078c5</t>
  </si>
  <si>
    <t>B0BWF87F6R</t>
  </si>
  <si>
    <t>X003Q3WEPN</t>
  </si>
  <si>
    <t>DE-NEWRglnMrnQtrStrp-M</t>
  </si>
  <si>
    <t>Decrum Maroon and Black Soft Baseball Quarter Jersey 3/4 Sleeve Raglan Striped Baseball Shirts Women [40041063] | Maron&amp;Blk Striped Rgln, M</t>
  </si>
  <si>
    <t>pk229f6e68-a03e-4ccd-b03e-d3876f22b05e</t>
  </si>
  <si>
    <t>B0B3XNVKK2</t>
  </si>
  <si>
    <t>X003AM8H2T</t>
  </si>
  <si>
    <t>DE-NEWURKIKM-L</t>
  </si>
  <si>
    <t>Decrum Best Gifts for Expecting Mom - Maternity Outfit for Photoshoot [40022014-BL] | Kicking Me, L</t>
  </si>
  <si>
    <t>pk07628ba7-dec7-4b24-bbb6-6f4a4a0394d4</t>
  </si>
  <si>
    <t>B083K8X6TM</t>
  </si>
  <si>
    <t>X002FIAMEZ</t>
  </si>
  <si>
    <t>DE-NEWWMatrntySet2-XL</t>
  </si>
  <si>
    <t>Decrum Pack of 3 Gifts for Pregnant Wife - Cute Maternity Tops [4BUN00055] | Set2, XL</t>
  </si>
  <si>
    <t>pkcf709b9d-35b6-4d67-9b3c-d5ffdb17064b</t>
  </si>
  <si>
    <t>B08W9W9RKL</t>
  </si>
  <si>
    <t>X002SWA063</t>
  </si>
  <si>
    <t>DE-NW-WNvyRibPolo-L</t>
  </si>
  <si>
    <t>Decrum Collar Essential Womens Golf Shirts Navy Blue Women's Polo Shirts [40109094] | Navy, L</t>
  </si>
  <si>
    <t>pk9e3f7a59-9832-498d-bc1a-b5e8512933bc</t>
  </si>
  <si>
    <t>B0DD6X3GJN</t>
  </si>
  <si>
    <t>X004CYGK55</t>
  </si>
  <si>
    <t>DE-RedPlainMaternity-XS</t>
  </si>
  <si>
    <t>Maternity Tee Shirts for Pregnant Woman - Pregnancy Must Haves Maternity Top [40022021] | MTS Plain, XS</t>
  </si>
  <si>
    <t>pk1ef4b41e-4795-4b5f-8a82-ced075d747d3</t>
  </si>
  <si>
    <t>B0BWFDFJPC</t>
  </si>
  <si>
    <t>X003Q3U9BJ</t>
  </si>
  <si>
    <t>DE-URKIKMEW-XS</t>
  </si>
  <si>
    <t>Decrum You're Kicking Me Smalls Maternity Shirt - Pregnancy Announcement Shirts for Women [40022011-BL] | Kicking Me, XS</t>
  </si>
  <si>
    <t>pk6634694f-9311-4f13-a513-f616c0c3d97e</t>
  </si>
  <si>
    <t>B0BWF7KHW7</t>
  </si>
  <si>
    <t>X003Q3U9JB</t>
  </si>
  <si>
    <t>DE-W-VARSITY-BLWH-S</t>
  </si>
  <si>
    <t>Decrum Lightweight Baseball Bomber Jacket Women Fashion – High School Women's Cropped Jackets | [40161172] Black And White CRP, S</t>
  </si>
  <si>
    <t>pk2054c990-0518-43c5-8ebc-62dba79d8064</t>
  </si>
  <si>
    <t>B0CHYKT8M3</t>
  </si>
  <si>
    <t>X003Z9FOFP</t>
  </si>
  <si>
    <t>DE-W-VARSITY-PnkWH-M</t>
  </si>
  <si>
    <t>Decrum High School Crop Letterman Jacket Women - Cropped Women's Bomber Jackets Fall | [40186173] Pink And White CRP, M</t>
  </si>
  <si>
    <t>pk871128be-64b5-4044-97f5-9705e83d2e10</t>
  </si>
  <si>
    <t>B0CQRN7FHN</t>
  </si>
  <si>
    <t>X0042UL9MN</t>
  </si>
  <si>
    <t>DE-W3ToneLGS-WhtHPnkCrcl-XL</t>
  </si>
  <si>
    <t>Womens 3 Tone Long Sleeves [44449905] | White.Heather Pink.Charcoal, XL</t>
  </si>
  <si>
    <t>pk7a4341db-dd1b-42d9-bcba-ac21d3f975f4</t>
  </si>
  <si>
    <t>B0DT4MQ511</t>
  </si>
  <si>
    <t>X004JC9ZP7</t>
  </si>
  <si>
    <t>DE-WBLk&amp;YLWHddVar-XL</t>
  </si>
  <si>
    <t>Decrum Womens Bomber Jacket - Womens Varsity Jacket With Hood [40115085] (N) | Black &amp; Yellow, XL</t>
  </si>
  <si>
    <t>pk46a7cd08-cc61-4464-9994-3c8416e1873e</t>
  </si>
  <si>
    <t>B0BXXVMD3F</t>
  </si>
  <si>
    <t>X003QSLDSH</t>
  </si>
  <si>
    <t>DE-WBWHLOVE-XL</t>
  </si>
  <si>
    <t>Black Love Heart Graphic T Shirts - Gift Ideas for Wife [40021015-BA] | White Love, XL</t>
  </si>
  <si>
    <t>pk014a40d2-a568-4d53-95b0-b55bfa81008d</t>
  </si>
  <si>
    <t>B082NZH54V</t>
  </si>
  <si>
    <t>X002F0N3UN</t>
  </si>
  <si>
    <t>DE-WBlk&amp;WhtHddVar-S</t>
  </si>
  <si>
    <t>Decrum Varsity Jacket Women - Womens Jackets Lightweight Trendy [40115172] (N) | Black &amp; White, S</t>
  </si>
  <si>
    <t>pkda081ed0-bc6e-403a-bbf5-7e5b8e6a4bc4</t>
  </si>
  <si>
    <t>B0BXXV3WCN</t>
  </si>
  <si>
    <t>X003QSGT1X</t>
  </si>
  <si>
    <t>DE-WBlkRglnQtrSlveBrbPnkBse-XL</t>
  </si>
  <si>
    <t>Decrum Black and Pink Soft Poly Cotton Baseball Jersey 3/4 Sleeve Womens Raglan Shirt | [40148015] BrbPink&amp;Black Rgln,XL</t>
  </si>
  <si>
    <t>pk9ab9083d-b1e1-4d6e-8339-5cb94f4ea182</t>
  </si>
  <si>
    <t>B0CFQX2Z4C</t>
  </si>
  <si>
    <t>X003XIU29B</t>
  </si>
  <si>
    <t>DE-WBlkRibPolo-M</t>
  </si>
  <si>
    <t>Business Golf Apparel Black Tennis Collar Shirts for Women [40109013] | Black, M</t>
  </si>
  <si>
    <t>pk241dac04-b24b-4d03-a836-ac388dd63c56</t>
  </si>
  <si>
    <t>B0BVWFLS4H</t>
  </si>
  <si>
    <t>X003PVD7BB</t>
  </si>
  <si>
    <t>DE-WBseblRglnMaronQtr-Strp-L</t>
  </si>
  <si>
    <t>Decrum Maroon and Black Soft Cotton Baseball Striped Jersey 3/4 Sleeve Raglan Shirt Women [40041064] | Maron&amp;Blk Striped Rgln, L</t>
  </si>
  <si>
    <t>pke32bc9fd-07d7-4a14-a25f-1ac34ba304b5</t>
  </si>
  <si>
    <t>B09Q34H1BF</t>
  </si>
  <si>
    <t>X0034F5H6L</t>
  </si>
  <si>
    <t>DE-WCallMeMomSHS-Red-M</t>
  </si>
  <si>
    <t>Women Favorite People Call Me Mom SHS T-Shirt [40021023-FB] | Red, M</t>
  </si>
  <si>
    <t>pk9bb7df7a-a210-4875-9dc0-c1b313305c19</t>
  </si>
  <si>
    <t>B0F21JG59J</t>
  </si>
  <si>
    <t>X004M5CQQV</t>
  </si>
  <si>
    <t>DE-WDtalingVrstyMrn-S</t>
  </si>
  <si>
    <t>Decrum Maroon Women Letterman Jacket | [40177062] Detalng Maroon, S</t>
  </si>
  <si>
    <t>pkb6f35498-b4bb-4779-8dda-412f0a53152c</t>
  </si>
  <si>
    <t>B0CMD8VGNP</t>
  </si>
  <si>
    <t>X0040YQXDL</t>
  </si>
  <si>
    <t>DE-WGrnRglnVNckQtrSlvBlk-L</t>
  </si>
  <si>
    <t>Decrum Green and Black 3/4 Length Sleeve Womens Tops- Raglan Shirt Women Baseball Tee | [40172018] Gren&amp;Blk Rgln,XXS</t>
  </si>
  <si>
    <t>pke8db614a-80fb-4b18-b059-abe95899972c</t>
  </si>
  <si>
    <t>B0CKYZJVBH</t>
  </si>
  <si>
    <t>X003ZYPAKT</t>
  </si>
  <si>
    <t>DE-WGrnRibPolo-2XL</t>
  </si>
  <si>
    <t>Office Collared Polo Shirts for Women Green Essential Womens Golf Shirt [40109036] | Green, XXL</t>
  </si>
  <si>
    <t>pk79ca61d5-a374-4645-bdfe-c757a46ded50</t>
  </si>
  <si>
    <t>B0CN4CHGT4</t>
  </si>
  <si>
    <t>X0041BCOEP</t>
  </si>
  <si>
    <t>DE-WGrnRibPoloNw-M</t>
  </si>
  <si>
    <t>Business Golf Apparel Tennis Collar Shirts for Women [40109033] | Green, M</t>
  </si>
  <si>
    <t>pk8a51168a-4522-419f-af29-476ea2cb0d6c</t>
  </si>
  <si>
    <t>B0D873WGCP</t>
  </si>
  <si>
    <t>X004AV0WOF</t>
  </si>
  <si>
    <t>DE-WMatrntySet1-XL</t>
  </si>
  <si>
    <t>Decrum Pack of 3 Womens Pregnancy Shirts for Women Announcement - Outfits Funny Pregnancy Essentials for Women [4BUN00015] | Set1, XL</t>
  </si>
  <si>
    <t>pk245d74d7-f04a-4b7e-bca7-6bb248f4477d</t>
  </si>
  <si>
    <t>B08B86W6XX</t>
  </si>
  <si>
    <t>X002KERHBZ</t>
  </si>
  <si>
    <t>DE-WMatrntySet20-M</t>
  </si>
  <si>
    <t>Decrum Cute Kicking Me Smalls Tshirt - Pregnant Shirts for Women | [4BUN00203] Pack of 3, M</t>
  </si>
  <si>
    <t>pkfeb18885-04df-41d2-82a3-b257b1ad446c</t>
  </si>
  <si>
    <t>B0C3MDX17L</t>
  </si>
  <si>
    <t>X003SXLQN7</t>
  </si>
  <si>
    <t>DE-WMatrntySet20-S</t>
  </si>
  <si>
    <t>Decrum Womens Funny Maternity Tops 3 Pack - Pregnancy Shirt | [4BUN00202] Pack of 3, S</t>
  </si>
  <si>
    <t>pk9cd00748-9a56-45c4-9de8-ec6957bb5c59</t>
  </si>
  <si>
    <t>B0C3MFXW62</t>
  </si>
  <si>
    <t>X003SX1FI3</t>
  </si>
  <si>
    <t>DE-WMatrntySet20-XL</t>
  </si>
  <si>
    <t>Decrum Funny Pregnancy Shirts - Pregnancy Announcement Shirts for Women | [4BUN00205] Pack of 3, XL</t>
  </si>
  <si>
    <t>pk31099641-1807-4d04-8d80-c09c7abf788e</t>
  </si>
  <si>
    <t>B0C3MC84NW</t>
  </si>
  <si>
    <t>X003SXLI4J</t>
  </si>
  <si>
    <t>DE-WMatrntySet20-XXL</t>
  </si>
  <si>
    <t>Decrum Maternity T Shirts - Maternity Tops 3 Pack | [4BUN00206] Pack of 3, XXL</t>
  </si>
  <si>
    <t>pkb5605a7a-d7e8-478c-aa3a-1712fcca8a6d</t>
  </si>
  <si>
    <t>B0C3MB76VW</t>
  </si>
  <si>
    <t>X003SXLI2B</t>
  </si>
  <si>
    <t>DE-WMatrntySet47-XXL</t>
  </si>
  <si>
    <t>Decrum Maternity T Shirts - Maternity Tops 3 Pack | [4BUN00476] Pack of 3, XXL</t>
  </si>
  <si>
    <t>pk9ff9bd6e-d032-4cf5-8b44-8a66159612b2</t>
  </si>
  <si>
    <t>B0DXKH24MC</t>
  </si>
  <si>
    <t>X004LLG4PF</t>
  </si>
  <si>
    <t>DE-WMomLifeSHS-PINK-L</t>
  </si>
  <si>
    <t>Decrum Women Mom Life SHS T-Shirt [40021204-FD] | Heather Pink, L</t>
  </si>
  <si>
    <t>pk6dd3f948-2166-4781-bad3-665cc6bf9480</t>
  </si>
  <si>
    <t>B0F23SH8C1</t>
  </si>
  <si>
    <t>X004M74LZD</t>
  </si>
  <si>
    <t>DE-WMomLifeSHS-PINK-XXL</t>
  </si>
  <si>
    <t>Decrum Women Mom Life SHS T-Shirt [40021206-FD] | Heather Pink, XXL</t>
  </si>
  <si>
    <t>pk7b102dc3-36ee-4598-b629-6d0fa6f5a7b2</t>
  </si>
  <si>
    <t>B0F23S9BV4</t>
  </si>
  <si>
    <t>X004M6R0WZ</t>
  </si>
  <si>
    <t>DE-WMtrntyBabyEatHthrPnk-L</t>
  </si>
  <si>
    <t>Decrum Pregnancy Shirts for Women Announcement - Cute Maternity Tops [40022204-AE] | Heather Pink, L</t>
  </si>
  <si>
    <t>pkcd74d86d-8154-41f1-97f8-12750558c203</t>
  </si>
  <si>
    <t>B0D7VHVX87</t>
  </si>
  <si>
    <t>X004AOCE8T</t>
  </si>
  <si>
    <t>DE-WNvyRibPolo-S</t>
  </si>
  <si>
    <t>Decrum Navy Casual Women's Golf Shirts Tennis Women Polo Shirts for Work [40109092] | Navy, S</t>
  </si>
  <si>
    <t>pk98f88404-c4bf-4602-b03c-e85eb01c9860</t>
  </si>
  <si>
    <t>B0BVWBDJ9J</t>
  </si>
  <si>
    <t>X003PVMB3B</t>
  </si>
  <si>
    <t>DE-WNvyRibPoloNEW-M</t>
  </si>
  <si>
    <t>Business Golf Apparel Tennis Collar Shirts for Women [40109093] | Navy, M</t>
  </si>
  <si>
    <t>pk442c4570-f9f4-44cd-85b1-6cf1024699e6</t>
  </si>
  <si>
    <t>B0CL6MWYQQ</t>
  </si>
  <si>
    <t>X00408TN2F</t>
  </si>
  <si>
    <t>DE-WNvyRibPoloNew-2XL</t>
  </si>
  <si>
    <t>Office Collared Polo Shirts for Women Essential Womens Golf Shirt [40109096] | Navy, XXL</t>
  </si>
  <si>
    <t>pkc2ea2c9e-e5cf-436a-82bb-62c1b2701d16</t>
  </si>
  <si>
    <t>B0CX5JMDRK</t>
  </si>
  <si>
    <t>X0045M8KQB</t>
  </si>
  <si>
    <t>DE-WPRP&amp;WHtVar-XXL</t>
  </si>
  <si>
    <t>Decrum Womens Letterman Jacket | [40117176] | White, XXL</t>
  </si>
  <si>
    <t>pk11eb35ab-cf5d-4110-9807-d3c02c1c8019</t>
  </si>
  <si>
    <t>B0BXXQ9JJ9</t>
  </si>
  <si>
    <t>X003QSJ32P</t>
  </si>
  <si>
    <t>DE-WRdRglnVNckQtrSlv-M</t>
  </si>
  <si>
    <t>Decrum Red and Black Womens 3/4 Sleeve Tops - Raglan Shirts for Women | [40123013] Rd&amp;Blk Rgln,M</t>
  </si>
  <si>
    <t>pkdb114a52-448f-4861-b866-9dbefbb5e853</t>
  </si>
  <si>
    <t>B0BYJYZTX7</t>
  </si>
  <si>
    <t>X003R1IFJD</t>
  </si>
  <si>
    <t>DE-WRedRibPolo-XL</t>
  </si>
  <si>
    <t>Red Polo Shirt Woman Womens Polo Shirts Short Sleeve [40109025] | Red, XL</t>
  </si>
  <si>
    <t>pkda0818c3-709e-4503-8330-d4293b3652a9</t>
  </si>
  <si>
    <t>B0BVW6VB6P</t>
  </si>
  <si>
    <t>X003PVMB5T</t>
  </si>
  <si>
    <t>DE-WRedRibPoloNw-S</t>
  </si>
  <si>
    <t>Casual Women's Golf Shirts Tennis Women Polo Shirts for Work [40109022] | Red, S</t>
  </si>
  <si>
    <t>pk07bba98e-8e4e-48e6-a9a6-fb503b3c2abb</t>
  </si>
  <si>
    <t>B0DKXBTJHY</t>
  </si>
  <si>
    <t>X004G03GBB</t>
  </si>
  <si>
    <t>DE-WRglnPnl2StrpQtrBlkWht-XS</t>
  </si>
  <si>
    <t>Raglan Tops for Women - Womens Baseball Tee Shirts 3/4 Sleeve Tunics | [40151171] Black White Panel Rgln,XS</t>
  </si>
  <si>
    <t>pk009b1c29-a765-4267-b61d-540b77954cc6</t>
  </si>
  <si>
    <t>B0CGXDS54M</t>
  </si>
  <si>
    <t>X003Y671WD</t>
  </si>
  <si>
    <t>DE-WRibPolo-Set34-S</t>
  </si>
  <si>
    <t>Navy Blue Black Red Polo Shirt Women Pack of 3 Black Womens Golf Shirts [4BUN00342] | Set 34, S</t>
  </si>
  <si>
    <t>pkc673c916-9fb4-4690-92f3-bf45b617a808</t>
  </si>
  <si>
    <t>B0CLDMBF62</t>
  </si>
  <si>
    <t>X0040D0CG1</t>
  </si>
  <si>
    <t>DE-WShyUnicornRed-S</t>
  </si>
  <si>
    <t>Gifts for Her Unicorn Gifts for Women - Cute Womens Graphic Tee [40021022-AV] | Red, S</t>
  </si>
  <si>
    <t>pkc0b37e79-007c-4b94-9841-9114cb77c4f4</t>
  </si>
  <si>
    <t>B0D7VL2333</t>
  </si>
  <si>
    <t>X004AO90VD</t>
  </si>
  <si>
    <t>DE-WSolidColrVrstyRBlu-M</t>
  </si>
  <si>
    <t>Decrum Blue Varsity Jacket Women - Plain Letterman Jacket | [40176113] Solid Blue, M</t>
  </si>
  <si>
    <t>pk87013cc8-9930-4a4d-965f-50e122ae232d</t>
  </si>
  <si>
    <t>B0CMD7H6B3</t>
  </si>
  <si>
    <t>X0040YQXHH</t>
  </si>
  <si>
    <t>DE-WSolidColrVrstyRed-XL</t>
  </si>
  <si>
    <t>Decrum Red Varsity Bombers Jackets For Women - Fashion Baseball Jacket | [40176025] Solid Red, XL</t>
  </si>
  <si>
    <t>pk5537c283-098b-4235-9c08-db1852f43827</t>
  </si>
  <si>
    <t>B0CMD7TDQV</t>
  </si>
  <si>
    <t>X0040YOL4J</t>
  </si>
  <si>
    <t>DE-WWhtRglnQtrSlvePnkBse-M</t>
  </si>
  <si>
    <t>Decrum White and Pink Shirt for Women 3/4 Sleeve Raglan Shirts | [40154173] Pink&amp;White Rgln,M</t>
  </si>
  <si>
    <t>pkdc37dbd6-54f9-4871-aa6b-5929303f110a</t>
  </si>
  <si>
    <t>B0CGXQ68S8</t>
  </si>
  <si>
    <t>X003Y6GSBD</t>
  </si>
  <si>
    <t>DE-WWhtRglnQtrSlvePnkBse-XXL</t>
  </si>
  <si>
    <t>Decrum White and Pink Soft Poly Cotton Baseball Shirts Jersey Womens Raglan 3/4 Sleeve Shirts for Women | [40154176] Pink&amp;White Rgln,XXL</t>
  </si>
  <si>
    <t>pk30eaee02-45eb-4e17-bc38-cd3d72e6154f</t>
  </si>
  <si>
    <t>B0CGXML7L4</t>
  </si>
  <si>
    <t>X003Y69T6J</t>
  </si>
  <si>
    <t>DE-WWhtRibPolo-2XL</t>
  </si>
  <si>
    <t>Office Collared Polo Shirts for Women White Essential Womens Golf Shirt [40109176] | Whte, XXL</t>
  </si>
  <si>
    <t>pk9109f799-cd8c-43a7-a226-4728f01e95a1</t>
  </si>
  <si>
    <t>B0CN4B7RJX</t>
  </si>
  <si>
    <t>X0041B370Z</t>
  </si>
  <si>
    <t>DE-WWhtRibPolo-L</t>
  </si>
  <si>
    <t>Decrum White Collar Essential Womens Golf Shirts Women's Polo Shirts [40109174] | Whte, L</t>
  </si>
  <si>
    <t>pk9c8b75c9-55cb-4ec4-87bb-e0d0389ead16</t>
  </si>
  <si>
    <t>B0CN4CG68C</t>
  </si>
  <si>
    <t>X0041B371J</t>
  </si>
  <si>
    <t>DE-Wmn5BtnHnlyBlk-M</t>
  </si>
  <si>
    <t>Decrum Womens Black Long Sleeve Shirt - Black Button up Shirt Women (N) | [40049013] 5 Button Henley, M</t>
  </si>
  <si>
    <t>pk501b04b8-af59-422b-b892-94aa7d99676c</t>
  </si>
  <si>
    <t>B09VTDWCPN</t>
  </si>
  <si>
    <t>X0036YD9GF</t>
  </si>
  <si>
    <t>DE-Wmns2BndTunicBlk-M</t>
  </si>
  <si>
    <t>Decrum V Neck T Shirts for Women - Trendy 3/4 Length Sleeve Womens Tops | [40047013] 2 Band Tunic Black, M</t>
  </si>
  <si>
    <t>pk2b03ded2-f3f6-40a5-a70a-45273043c66d</t>
  </si>
  <si>
    <t>B09X5CTWT3</t>
  </si>
  <si>
    <t>X0037LKDI9</t>
  </si>
  <si>
    <t>De-MMltGrenHNPolo-XL</t>
  </si>
  <si>
    <t>Decrum Military Green Long Sleeve Shirt Men - Henley T Shirts for Men [40009165] | Henley Polo, XL</t>
  </si>
  <si>
    <t>pk4cc97d7f-21a1-420e-babf-1500928ef4b7</t>
  </si>
  <si>
    <t>B09FFCL4V8</t>
  </si>
  <si>
    <t>X00307RBS5</t>
  </si>
  <si>
    <t>De-QtrWRagSet42-S</t>
  </si>
  <si>
    <t>Decrum Raglan Shirts for Women - Sport Jersey 3/4 Long Sleeves Baseball Womens Tshirt Pack | [4BUN00422] Pack of 3, S</t>
  </si>
  <si>
    <t>pk7ace2da7-a749-4fb6-a5c4-f1f2edda71e9</t>
  </si>
  <si>
    <t>B0DXFMBPRV</t>
  </si>
  <si>
    <t>X004LLFUXR</t>
  </si>
  <si>
    <t>NEW96534885-S</t>
  </si>
  <si>
    <t>Decrum Funny T Shirts for Women for Daughter - Moms Favorite Shirt Daughter Gifts [40021022-AO] | Mom Favrite, S</t>
  </si>
  <si>
    <t>pk23bb6c67-a106-48a6-aaef-31e7f87e5ebe</t>
  </si>
  <si>
    <t>B087TMZK63</t>
  </si>
  <si>
    <t>X002IJT0Y9</t>
  </si>
  <si>
    <t>NW8757742</t>
  </si>
  <si>
    <t>Decrum Workout Shirts Men - Mens Funny Gym Shirt [40007013-AQ] | Installing Muscle, M</t>
  </si>
  <si>
    <t>pk983af326-6981-4632-bd97-308dfcb05570</t>
  </si>
  <si>
    <t>B0B82MJHW2</t>
  </si>
  <si>
    <t>X003C31KUR</t>
  </si>
  <si>
    <t>NWDEWSHIRT02-L</t>
  </si>
  <si>
    <t>Unicorn Women's Novelty T-Shirts - Womens T Shirts Graphic [40021014-AV] | Black, L</t>
  </si>
  <si>
    <t>pk59ff7202-54f4-4b7b-8dbf-46a8c1a6d540</t>
  </si>
  <si>
    <t>B0B82V2H7R</t>
  </si>
  <si>
    <t>X003C2WLPL</t>
  </si>
  <si>
    <t>NWDEWSHIRT02-S</t>
  </si>
  <si>
    <t>Unicorn Black Graphic Tee for Women - Womens Graphic Tee [40021012-AV] | Black, S</t>
  </si>
  <si>
    <t>pkd945a86d-ed54-43bc-9308-b33699ae5c91</t>
  </si>
  <si>
    <t>B0B82Y2GXK</t>
  </si>
  <si>
    <t>X003C2WT6R</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</si>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</sst>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90">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103"/>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8.0</v>
      </c>
      <c r="K6" t="n">
        <f>SUM(M6:INDEX(M6:XFD6,1,M3))</f>
        <v>0.0</v>
      </c>
      <c r="L6" s="37"/>
    </row>
    <row r="7">
      <c r="A7" t="s">
        <v>33</v>
      </c>
      <c r="B7" t="s">
        <v>34</v>
      </c>
      <c r="C7" t="s">
        <v>35</v>
      </c>
      <c r="D7" t="s">
        <v>36</v>
      </c>
      <c r="E7" t="s">
        <v>37</v>
      </c>
      <c r="F7" t="s">
        <v>30</v>
      </c>
      <c r="G7" t="s">
        <v>31</v>
      </c>
      <c r="H7" t="s">
        <v>32</v>
      </c>
      <c r="I7" t="s">
        <v>32</v>
      </c>
      <c r="J7" t="n">
        <v>12.0</v>
      </c>
      <c r="K7" t="n">
        <f>SUM(M7:INDEX(M7:XFD7,1,M3))</f>
        <v>0.0</v>
      </c>
      <c r="L7" s="37"/>
    </row>
    <row r="8">
      <c r="A8" t="s">
        <v>38</v>
      </c>
      <c r="B8" t="s">
        <v>39</v>
      </c>
      <c r="C8" t="s">
        <v>40</v>
      </c>
      <c r="D8" t="s">
        <v>41</v>
      </c>
      <c r="E8" t="s">
        <v>42</v>
      </c>
      <c r="F8" t="s">
        <v>30</v>
      </c>
      <c r="G8" t="s">
        <v>31</v>
      </c>
      <c r="H8" t="s">
        <v>32</v>
      </c>
      <c r="I8" t="s">
        <v>32</v>
      </c>
      <c r="J8" t="n">
        <v>9.0</v>
      </c>
      <c r="K8" t="n">
        <f>SUM(M8:INDEX(M8:XFD8,1,M3))</f>
        <v>0.0</v>
      </c>
      <c r="L8" s="37"/>
    </row>
    <row r="9">
      <c r="A9" t="s">
        <v>43</v>
      </c>
      <c r="B9" t="s">
        <v>44</v>
      </c>
      <c r="C9" t="s">
        <v>45</v>
      </c>
      <c r="D9" t="s">
        <v>46</v>
      </c>
      <c r="E9" t="s">
        <v>47</v>
      </c>
      <c r="F9" t="s">
        <v>30</v>
      </c>
      <c r="G9" t="s">
        <v>31</v>
      </c>
      <c r="H9" t="s">
        <v>32</v>
      </c>
      <c r="I9" t="s">
        <v>32</v>
      </c>
      <c r="J9" t="n">
        <v>10.0</v>
      </c>
      <c r="K9" t="n">
        <f>SUM(M9:INDEX(M9:XFD9,1,M3))</f>
        <v>0.0</v>
      </c>
      <c r="L9" s="37"/>
    </row>
    <row r="10">
      <c r="A10" t="s">
        <v>48</v>
      </c>
      <c r="B10" t="s">
        <v>49</v>
      </c>
      <c r="C10" t="s">
        <v>50</v>
      </c>
      <c r="D10" t="s">
        <v>51</v>
      </c>
      <c r="E10" t="s">
        <v>52</v>
      </c>
      <c r="F10" t="s">
        <v>30</v>
      </c>
      <c r="G10" t="s">
        <v>31</v>
      </c>
      <c r="H10" t="s">
        <v>32</v>
      </c>
      <c r="I10" t="s">
        <v>32</v>
      </c>
      <c r="J10" t="n">
        <v>5.0</v>
      </c>
      <c r="K10" t="n">
        <f>SUM(M10:INDEX(M10:XFD10,1,M3))</f>
        <v>0.0</v>
      </c>
      <c r="L10" s="37"/>
    </row>
    <row r="11">
      <c r="A11" t="s">
        <v>53</v>
      </c>
      <c r="B11" t="s">
        <v>54</v>
      </c>
      <c r="C11" t="s">
        <v>55</v>
      </c>
      <c r="D11" t="s">
        <v>56</v>
      </c>
      <c r="E11" t="s">
        <v>57</v>
      </c>
      <c r="F11" t="s">
        <v>30</v>
      </c>
      <c r="G11" t="s">
        <v>31</v>
      </c>
      <c r="H11" t="s">
        <v>32</v>
      </c>
      <c r="I11" t="s">
        <v>32</v>
      </c>
      <c r="J11" t="n">
        <v>7.0</v>
      </c>
      <c r="K11" t="n">
        <f>SUM(M11:INDEX(M11:XFD11,1,M3))</f>
        <v>0.0</v>
      </c>
      <c r="L11" s="37"/>
    </row>
    <row r="12">
      <c r="A12" t="s">
        <v>58</v>
      </c>
      <c r="B12" t="s">
        <v>59</v>
      </c>
      <c r="C12" t="s">
        <v>60</v>
      </c>
      <c r="D12" t="s">
        <v>61</v>
      </c>
      <c r="E12" t="s">
        <v>62</v>
      </c>
      <c r="F12" t="s">
        <v>30</v>
      </c>
      <c r="G12" t="s">
        <v>31</v>
      </c>
      <c r="H12" t="s">
        <v>32</v>
      </c>
      <c r="I12" t="s">
        <v>32</v>
      </c>
      <c r="J12" t="n">
        <v>10.0</v>
      </c>
      <c r="K12" t="n">
        <f>SUM(M12:INDEX(M12:XFD12,1,M3))</f>
        <v>0.0</v>
      </c>
      <c r="L12" s="37"/>
    </row>
    <row r="13">
      <c r="A13" t="s">
        <v>63</v>
      </c>
      <c r="B13" t="s">
        <v>64</v>
      </c>
      <c r="C13" t="s">
        <v>65</v>
      </c>
      <c r="D13" t="s">
        <v>66</v>
      </c>
      <c r="E13" t="s">
        <v>67</v>
      </c>
      <c r="F13" t="s">
        <v>30</v>
      </c>
      <c r="G13" t="s">
        <v>31</v>
      </c>
      <c r="H13" t="s">
        <v>32</v>
      </c>
      <c r="I13" t="s">
        <v>32</v>
      </c>
      <c r="J13" t="n">
        <v>1.0</v>
      </c>
      <c r="K13" t="n">
        <f>SUM(M13:INDEX(M13:XFD13,1,M3))</f>
        <v>0.0</v>
      </c>
      <c r="L13" s="37"/>
    </row>
    <row r="14">
      <c r="A14" t="s">
        <v>68</v>
      </c>
      <c r="B14" t="s">
        <v>69</v>
      </c>
      <c r="C14" t="s">
        <v>70</v>
      </c>
      <c r="D14" t="s">
        <v>71</v>
      </c>
      <c r="E14" t="s">
        <v>72</v>
      </c>
      <c r="F14" t="s">
        <v>30</v>
      </c>
      <c r="G14" t="s">
        <v>31</v>
      </c>
      <c r="H14" t="s">
        <v>32</v>
      </c>
      <c r="I14" t="s">
        <v>32</v>
      </c>
      <c r="J14" t="n">
        <v>5.0</v>
      </c>
      <c r="K14" t="n">
        <f>SUM(M14:INDEX(M14:XFD14,1,M3))</f>
        <v>0.0</v>
      </c>
      <c r="L14" s="37"/>
    </row>
    <row r="15">
      <c r="A15" t="s">
        <v>73</v>
      </c>
      <c r="B15" t="s">
        <v>74</v>
      </c>
      <c r="C15" t="s">
        <v>75</v>
      </c>
      <c r="D15" t="s">
        <v>76</v>
      </c>
      <c r="E15" t="s">
        <v>77</v>
      </c>
      <c r="F15" t="s">
        <v>30</v>
      </c>
      <c r="G15" t="s">
        <v>31</v>
      </c>
      <c r="H15" t="s">
        <v>32</v>
      </c>
      <c r="I15" t="s">
        <v>32</v>
      </c>
      <c r="J15" t="n">
        <v>8.0</v>
      </c>
      <c r="K15" t="n">
        <f>SUM(M15:INDEX(M15:XFD15,1,M3))</f>
        <v>0.0</v>
      </c>
      <c r="L15" s="37"/>
    </row>
    <row r="16">
      <c r="A16" t="s">
        <v>78</v>
      </c>
      <c r="B16" t="s">
        <v>79</v>
      </c>
      <c r="C16" t="s">
        <v>80</v>
      </c>
      <c r="D16" t="s">
        <v>81</v>
      </c>
      <c r="E16" t="s">
        <v>82</v>
      </c>
      <c r="F16" t="s">
        <v>30</v>
      </c>
      <c r="G16" t="s">
        <v>31</v>
      </c>
      <c r="H16" t="s">
        <v>32</v>
      </c>
      <c r="I16" t="s">
        <v>32</v>
      </c>
      <c r="J16" t="n">
        <v>8.0</v>
      </c>
      <c r="K16" t="n">
        <f>SUM(M16:INDEX(M16:XFD16,1,M3))</f>
        <v>0.0</v>
      </c>
      <c r="L16" s="37"/>
    </row>
    <row r="17">
      <c r="A17" t="s">
        <v>83</v>
      </c>
      <c r="B17" t="s">
        <v>84</v>
      </c>
      <c r="C17" t="s">
        <v>85</v>
      </c>
      <c r="D17" t="s">
        <v>86</v>
      </c>
      <c r="E17" t="s">
        <v>87</v>
      </c>
      <c r="F17" t="s">
        <v>30</v>
      </c>
      <c r="G17" t="s">
        <v>31</v>
      </c>
      <c r="H17" t="s">
        <v>32</v>
      </c>
      <c r="I17" t="s">
        <v>32</v>
      </c>
      <c r="J17" t="n">
        <v>6.0</v>
      </c>
      <c r="K17" t="n">
        <f>SUM(M17:INDEX(M17:XFD17,1,M3))</f>
        <v>0.0</v>
      </c>
      <c r="L17" s="37"/>
    </row>
    <row r="18">
      <c r="A18" t="s">
        <v>88</v>
      </c>
      <c r="B18" t="s">
        <v>89</v>
      </c>
      <c r="C18" t="s">
        <v>90</v>
      </c>
      <c r="D18" t="s">
        <v>91</v>
      </c>
      <c r="E18" t="s">
        <v>92</v>
      </c>
      <c r="F18" t="s">
        <v>30</v>
      </c>
      <c r="G18" t="s">
        <v>31</v>
      </c>
      <c r="H18" t="s">
        <v>32</v>
      </c>
      <c r="I18" t="s">
        <v>32</v>
      </c>
      <c r="J18" t="n">
        <v>1.0</v>
      </c>
      <c r="K18" t="n">
        <f>SUM(M18:INDEX(M18:XFD18,1,M3))</f>
        <v>0.0</v>
      </c>
      <c r="L18" s="37"/>
    </row>
    <row r="19">
      <c r="A19" t="s">
        <v>93</v>
      </c>
      <c r="B19" t="s">
        <v>94</v>
      </c>
      <c r="C19" t="s">
        <v>95</v>
      </c>
      <c r="D19" t="s">
        <v>96</v>
      </c>
      <c r="E19" t="s">
        <v>97</v>
      </c>
      <c r="F19" t="s">
        <v>30</v>
      </c>
      <c r="G19" t="s">
        <v>31</v>
      </c>
      <c r="H19" t="s">
        <v>32</v>
      </c>
      <c r="I19" t="s">
        <v>32</v>
      </c>
      <c r="J19" t="n">
        <v>1.0</v>
      </c>
      <c r="K19" t="n">
        <f>SUM(M19:INDEX(M19:XFD19,1,M3))</f>
        <v>0.0</v>
      </c>
      <c r="L19" s="37"/>
    </row>
    <row r="20">
      <c r="A20" t="s">
        <v>98</v>
      </c>
      <c r="B20" t="s">
        <v>99</v>
      </c>
      <c r="C20" t="s">
        <v>100</v>
      </c>
      <c r="D20" t="s">
        <v>101</v>
      </c>
      <c r="E20" t="s">
        <v>102</v>
      </c>
      <c r="F20" t="s">
        <v>30</v>
      </c>
      <c r="G20" t="s">
        <v>31</v>
      </c>
      <c r="H20" t="s">
        <v>32</v>
      </c>
      <c r="I20" t="s">
        <v>32</v>
      </c>
      <c r="J20" t="n">
        <v>1.0</v>
      </c>
      <c r="K20" t="n">
        <f>SUM(M20:INDEX(M20:XFD20,1,M3))</f>
        <v>0.0</v>
      </c>
      <c r="L20" s="37"/>
    </row>
    <row r="21">
      <c r="A21" t="s">
        <v>103</v>
      </c>
      <c r="B21" t="s">
        <v>104</v>
      </c>
      <c r="C21" t="s">
        <v>105</v>
      </c>
      <c r="D21" t="s">
        <v>106</v>
      </c>
      <c r="E21" t="s">
        <v>107</v>
      </c>
      <c r="F21" t="s">
        <v>30</v>
      </c>
      <c r="G21" t="s">
        <v>31</v>
      </c>
      <c r="H21" t="s">
        <v>32</v>
      </c>
      <c r="I21" t="s">
        <v>32</v>
      </c>
      <c r="J21" t="n">
        <v>2.0</v>
      </c>
      <c r="K21" t="n">
        <f>SUM(M21:INDEX(M21:XFD21,1,M3))</f>
        <v>0.0</v>
      </c>
      <c r="L21" s="37"/>
    </row>
    <row r="22">
      <c r="A22" t="s">
        <v>108</v>
      </c>
      <c r="B22" t="s">
        <v>109</v>
      </c>
      <c r="C22" t="s">
        <v>110</v>
      </c>
      <c r="D22" t="s">
        <v>111</v>
      </c>
      <c r="E22" t="s">
        <v>112</v>
      </c>
      <c r="F22" t="s">
        <v>30</v>
      </c>
      <c r="G22" t="s">
        <v>31</v>
      </c>
      <c r="H22" t="s">
        <v>32</v>
      </c>
      <c r="I22" t="s">
        <v>32</v>
      </c>
      <c r="J22" t="n">
        <v>7.0</v>
      </c>
      <c r="K22" t="n">
        <f>SUM(M22:INDEX(M22:XFD22,1,M3))</f>
        <v>0.0</v>
      </c>
      <c r="L22" s="37"/>
    </row>
    <row r="23">
      <c r="A23" t="s">
        <v>113</v>
      </c>
      <c r="B23" t="s">
        <v>114</v>
      </c>
      <c r="C23" t="s">
        <v>115</v>
      </c>
      <c r="D23" t="s">
        <v>116</v>
      </c>
      <c r="E23" t="s">
        <v>117</v>
      </c>
      <c r="F23" t="s">
        <v>30</v>
      </c>
      <c r="G23" t="s">
        <v>31</v>
      </c>
      <c r="H23" t="s">
        <v>32</v>
      </c>
      <c r="I23" t="s">
        <v>32</v>
      </c>
      <c r="J23" t="n">
        <v>4.0</v>
      </c>
      <c r="K23" t="n">
        <f>SUM(M23:INDEX(M23:XFD23,1,M3))</f>
        <v>0.0</v>
      </c>
      <c r="L23" s="37"/>
    </row>
    <row r="24">
      <c r="A24" t="s">
        <v>118</v>
      </c>
      <c r="B24" t="s">
        <v>119</v>
      </c>
      <c r="C24" t="s">
        <v>120</v>
      </c>
      <c r="D24" t="s">
        <v>121</v>
      </c>
      <c r="E24" t="s">
        <v>122</v>
      </c>
      <c r="F24" t="s">
        <v>30</v>
      </c>
      <c r="G24" t="s">
        <v>31</v>
      </c>
      <c r="H24" t="s">
        <v>32</v>
      </c>
      <c r="I24" t="s">
        <v>32</v>
      </c>
      <c r="J24" t="n">
        <v>1.0</v>
      </c>
      <c r="K24" t="n">
        <f>SUM(M24:INDEX(M24:XFD24,1,M3))</f>
        <v>0.0</v>
      </c>
      <c r="L24" s="37"/>
    </row>
    <row r="25">
      <c r="A25" t="s">
        <v>123</v>
      </c>
      <c r="B25" t="s">
        <v>124</v>
      </c>
      <c r="C25" t="s">
        <v>125</v>
      </c>
      <c r="D25" t="s">
        <v>126</v>
      </c>
      <c r="E25" t="s">
        <v>127</v>
      </c>
      <c r="F25" t="s">
        <v>30</v>
      </c>
      <c r="G25" t="s">
        <v>31</v>
      </c>
      <c r="H25" t="s">
        <v>32</v>
      </c>
      <c r="I25" t="s">
        <v>32</v>
      </c>
      <c r="J25" t="n">
        <v>1.0</v>
      </c>
      <c r="K25" t="n">
        <f>SUM(M25:INDEX(M25:XFD25,1,M3))</f>
        <v>0.0</v>
      </c>
      <c r="L25" s="37"/>
    </row>
    <row r="26">
      <c r="A26" t="s">
        <v>128</v>
      </c>
      <c r="B26" t="s">
        <v>129</v>
      </c>
      <c r="C26" t="s">
        <v>130</v>
      </c>
      <c r="D26" t="s">
        <v>131</v>
      </c>
      <c r="E26" t="s">
        <v>132</v>
      </c>
      <c r="F26" t="s">
        <v>30</v>
      </c>
      <c r="G26" t="s">
        <v>31</v>
      </c>
      <c r="H26" t="s">
        <v>32</v>
      </c>
      <c r="I26" t="s">
        <v>32</v>
      </c>
      <c r="J26" t="n">
        <v>4.0</v>
      </c>
      <c r="K26" t="n">
        <f>SUM(M26:INDEX(M26:XFD26,1,M3))</f>
        <v>0.0</v>
      </c>
      <c r="L26" s="37"/>
    </row>
    <row r="27">
      <c r="A27" t="s">
        <v>133</v>
      </c>
      <c r="B27" t="s">
        <v>134</v>
      </c>
      <c r="C27" t="s">
        <v>135</v>
      </c>
      <c r="D27" t="s">
        <v>136</v>
      </c>
      <c r="E27" t="s">
        <v>137</v>
      </c>
      <c r="F27" t="s">
        <v>30</v>
      </c>
      <c r="G27" t="s">
        <v>31</v>
      </c>
      <c r="H27" t="s">
        <v>32</v>
      </c>
      <c r="I27" t="s">
        <v>32</v>
      </c>
      <c r="J27" t="n">
        <v>4.0</v>
      </c>
      <c r="K27" t="n">
        <f>SUM(M27:INDEX(M27:XFD27,1,M3))</f>
        <v>0.0</v>
      </c>
      <c r="L27" s="37"/>
    </row>
    <row r="28">
      <c r="A28" t="s">
        <v>138</v>
      </c>
      <c r="B28" t="s">
        <v>139</v>
      </c>
      <c r="C28" t="s">
        <v>140</v>
      </c>
      <c r="D28" t="s">
        <v>141</v>
      </c>
      <c r="E28" t="s">
        <v>142</v>
      </c>
      <c r="F28" t="s">
        <v>30</v>
      </c>
      <c r="G28" t="s">
        <v>31</v>
      </c>
      <c r="H28" t="s">
        <v>32</v>
      </c>
      <c r="I28" t="s">
        <v>32</v>
      </c>
      <c r="J28" t="n">
        <v>4.0</v>
      </c>
      <c r="K28" t="n">
        <f>SUM(M28:INDEX(M28:XFD28,1,M3))</f>
        <v>0.0</v>
      </c>
      <c r="L28" s="37"/>
    </row>
    <row r="29">
      <c r="A29" t="s">
        <v>143</v>
      </c>
      <c r="B29" t="s">
        <v>144</v>
      </c>
      <c r="C29" t="s">
        <v>145</v>
      </c>
      <c r="D29" t="s">
        <v>146</v>
      </c>
      <c r="E29" t="s">
        <v>147</v>
      </c>
      <c r="F29" t="s">
        <v>30</v>
      </c>
      <c r="G29" t="s">
        <v>31</v>
      </c>
      <c r="H29" t="s">
        <v>32</v>
      </c>
      <c r="I29" t="s">
        <v>32</v>
      </c>
      <c r="J29" t="n">
        <v>1.0</v>
      </c>
      <c r="K29" t="n">
        <f>SUM(M29:INDEX(M29:XFD29,1,M3))</f>
        <v>0.0</v>
      </c>
      <c r="L29" s="37"/>
    </row>
    <row r="30">
      <c r="A30" t="s">
        <v>148</v>
      </c>
      <c r="B30" t="s">
        <v>149</v>
      </c>
      <c r="C30" t="s">
        <v>150</v>
      </c>
      <c r="D30" t="s">
        <v>151</v>
      </c>
      <c r="E30" t="s">
        <v>152</v>
      </c>
      <c r="F30" t="s">
        <v>30</v>
      </c>
      <c r="G30" t="s">
        <v>31</v>
      </c>
      <c r="H30" t="s">
        <v>32</v>
      </c>
      <c r="I30" t="s">
        <v>32</v>
      </c>
      <c r="J30" t="n">
        <v>8.0</v>
      </c>
      <c r="K30" t="n">
        <f>SUM(M30:INDEX(M30:XFD30,1,M3))</f>
        <v>0.0</v>
      </c>
      <c r="L30" s="37"/>
    </row>
    <row r="31">
      <c r="A31" t="s">
        <v>153</v>
      </c>
      <c r="B31" t="s">
        <v>154</v>
      </c>
      <c r="C31" t="s">
        <v>155</v>
      </c>
      <c r="D31" t="s">
        <v>156</v>
      </c>
      <c r="E31" t="s">
        <v>157</v>
      </c>
      <c r="F31" t="s">
        <v>30</v>
      </c>
      <c r="G31" t="s">
        <v>31</v>
      </c>
      <c r="H31" t="s">
        <v>32</v>
      </c>
      <c r="I31" t="s">
        <v>32</v>
      </c>
      <c r="J31" t="n">
        <v>8.0</v>
      </c>
      <c r="K31" t="n">
        <f>SUM(M31:INDEX(M31:XFD31,1,M3))</f>
        <v>0.0</v>
      </c>
      <c r="L31" s="37"/>
    </row>
    <row r="32">
      <c r="A32" t="s">
        <v>158</v>
      </c>
      <c r="B32" t="s">
        <v>159</v>
      </c>
      <c r="C32" t="s">
        <v>160</v>
      </c>
      <c r="D32" t="s">
        <v>161</v>
      </c>
      <c r="E32" t="s">
        <v>162</v>
      </c>
      <c r="F32" t="s">
        <v>30</v>
      </c>
      <c r="G32" t="s">
        <v>31</v>
      </c>
      <c r="H32" t="s">
        <v>32</v>
      </c>
      <c r="I32" t="s">
        <v>32</v>
      </c>
      <c r="J32" t="n">
        <v>3.0</v>
      </c>
      <c r="K32" t="n">
        <f>SUM(M32:INDEX(M32:XFD32,1,M3))</f>
        <v>0.0</v>
      </c>
      <c r="L32" s="37"/>
    </row>
    <row r="33">
      <c r="A33" t="s">
        <v>163</v>
      </c>
      <c r="B33" t="s">
        <v>164</v>
      </c>
      <c r="C33" t="s">
        <v>165</v>
      </c>
      <c r="D33" t="s">
        <v>166</v>
      </c>
      <c r="E33" t="s">
        <v>167</v>
      </c>
      <c r="F33" t="s">
        <v>30</v>
      </c>
      <c r="G33" t="s">
        <v>31</v>
      </c>
      <c r="H33" t="s">
        <v>32</v>
      </c>
      <c r="I33" t="s">
        <v>32</v>
      </c>
      <c r="J33" t="n">
        <v>10.0</v>
      </c>
      <c r="K33" t="n">
        <f>SUM(M33:INDEX(M33:XFD33,1,M3))</f>
        <v>0.0</v>
      </c>
      <c r="L33" s="37"/>
    </row>
    <row r="34">
      <c r="A34" t="s">
        <v>168</v>
      </c>
      <c r="B34" t="s">
        <v>169</v>
      </c>
      <c r="C34" t="s">
        <v>170</v>
      </c>
      <c r="D34" t="s">
        <v>171</v>
      </c>
      <c r="E34" t="s">
        <v>172</v>
      </c>
      <c r="F34" t="s">
        <v>30</v>
      </c>
      <c r="G34" t="s">
        <v>31</v>
      </c>
      <c r="H34" t="s">
        <v>32</v>
      </c>
      <c r="I34" t="s">
        <v>32</v>
      </c>
      <c r="J34" t="n">
        <v>1.0</v>
      </c>
      <c r="K34" t="n">
        <f>SUM(M34:INDEX(M34:XFD34,1,M3))</f>
        <v>0.0</v>
      </c>
      <c r="L34" s="37"/>
    </row>
    <row r="35">
      <c r="A35" t="s">
        <v>173</v>
      </c>
      <c r="B35" t="s">
        <v>174</v>
      </c>
      <c r="C35" t="s">
        <v>175</v>
      </c>
      <c r="D35" t="s">
        <v>176</v>
      </c>
      <c r="E35" t="s">
        <v>177</v>
      </c>
      <c r="F35" t="s">
        <v>30</v>
      </c>
      <c r="G35" t="s">
        <v>31</v>
      </c>
      <c r="H35" t="s">
        <v>32</v>
      </c>
      <c r="I35" t="s">
        <v>32</v>
      </c>
      <c r="J35" t="n">
        <v>10.0</v>
      </c>
      <c r="K35" t="n">
        <f>SUM(M35:INDEX(M35:XFD35,1,M3))</f>
        <v>0.0</v>
      </c>
      <c r="L35" s="37"/>
    </row>
    <row r="36">
      <c r="A36" t="s">
        <v>178</v>
      </c>
      <c r="B36" t="s">
        <v>179</v>
      </c>
      <c r="C36" t="s">
        <v>180</v>
      </c>
      <c r="D36" t="s">
        <v>181</v>
      </c>
      <c r="E36" t="s">
        <v>182</v>
      </c>
      <c r="F36" t="s">
        <v>30</v>
      </c>
      <c r="G36" t="s">
        <v>31</v>
      </c>
      <c r="H36" t="s">
        <v>32</v>
      </c>
      <c r="I36" t="s">
        <v>32</v>
      </c>
      <c r="J36" t="n">
        <v>10.0</v>
      </c>
      <c r="K36" t="n">
        <f>SUM(M36:INDEX(M36:XFD36,1,M3))</f>
        <v>0.0</v>
      </c>
      <c r="L36" s="37"/>
    </row>
    <row r="37">
      <c r="A37" t="s">
        <v>183</v>
      </c>
      <c r="B37" t="s">
        <v>184</v>
      </c>
      <c r="C37" t="s">
        <v>185</v>
      </c>
      <c r="D37" t="s">
        <v>186</v>
      </c>
      <c r="E37" t="s">
        <v>187</v>
      </c>
      <c r="F37" t="s">
        <v>30</v>
      </c>
      <c r="G37" t="s">
        <v>31</v>
      </c>
      <c r="H37" t="s">
        <v>32</v>
      </c>
      <c r="I37" t="s">
        <v>32</v>
      </c>
      <c r="J37" t="n">
        <v>1.0</v>
      </c>
      <c r="K37" t="n">
        <f>SUM(M37:INDEX(M37:XFD37,1,M3))</f>
        <v>0.0</v>
      </c>
      <c r="L37" s="37"/>
    </row>
    <row r="38">
      <c r="A38" t="s">
        <v>188</v>
      </c>
      <c r="B38" t="s">
        <v>189</v>
      </c>
      <c r="C38" t="s">
        <v>190</v>
      </c>
      <c r="D38" t="s">
        <v>191</v>
      </c>
      <c r="E38" t="s">
        <v>192</v>
      </c>
      <c r="F38" t="s">
        <v>30</v>
      </c>
      <c r="G38" t="s">
        <v>31</v>
      </c>
      <c r="H38" t="s">
        <v>32</v>
      </c>
      <c r="I38" t="s">
        <v>32</v>
      </c>
      <c r="J38" t="n">
        <v>1.0</v>
      </c>
      <c r="K38" t="n">
        <f>SUM(M38:INDEX(M38:XFD38,1,M3))</f>
        <v>0.0</v>
      </c>
      <c r="L38" s="37"/>
    </row>
    <row r="39">
      <c r="A39" t="s">
        <v>193</v>
      </c>
      <c r="B39" t="s">
        <v>194</v>
      </c>
      <c r="C39" t="s">
        <v>195</v>
      </c>
      <c r="D39" t="s">
        <v>196</v>
      </c>
      <c r="E39" t="s">
        <v>197</v>
      </c>
      <c r="F39" t="s">
        <v>30</v>
      </c>
      <c r="G39" t="s">
        <v>31</v>
      </c>
      <c r="H39" t="s">
        <v>32</v>
      </c>
      <c r="I39" t="s">
        <v>32</v>
      </c>
      <c r="J39" t="n">
        <v>2.0</v>
      </c>
      <c r="K39" t="n">
        <f>SUM(M39:INDEX(M39:XFD39,1,M3))</f>
        <v>0.0</v>
      </c>
      <c r="L39" s="37"/>
    </row>
    <row r="40">
      <c r="A40" t="s">
        <v>198</v>
      </c>
      <c r="B40" t="s">
        <v>199</v>
      </c>
      <c r="C40" t="s">
        <v>200</v>
      </c>
      <c r="D40" t="s">
        <v>201</v>
      </c>
      <c r="E40" t="s">
        <v>202</v>
      </c>
      <c r="F40" t="s">
        <v>30</v>
      </c>
      <c r="G40" t="s">
        <v>31</v>
      </c>
      <c r="H40" t="s">
        <v>32</v>
      </c>
      <c r="I40" t="s">
        <v>32</v>
      </c>
      <c r="J40" t="n">
        <v>5.0</v>
      </c>
      <c r="K40" t="n">
        <f>SUM(M40:INDEX(M40:XFD40,1,M3))</f>
        <v>0.0</v>
      </c>
      <c r="L40" s="37"/>
    </row>
    <row r="41">
      <c r="A41" t="s">
        <v>203</v>
      </c>
      <c r="B41" t="s">
        <v>204</v>
      </c>
      <c r="C41" t="s">
        <v>205</v>
      </c>
      <c r="D41" t="s">
        <v>206</v>
      </c>
      <c r="E41" t="s">
        <v>207</v>
      </c>
      <c r="F41" t="s">
        <v>30</v>
      </c>
      <c r="G41" t="s">
        <v>31</v>
      </c>
      <c r="H41" t="s">
        <v>32</v>
      </c>
      <c r="I41" t="s">
        <v>32</v>
      </c>
      <c r="J41" t="n">
        <v>1.0</v>
      </c>
      <c r="K41" t="n">
        <f>SUM(M41:INDEX(M41:XFD41,1,M3))</f>
        <v>0.0</v>
      </c>
      <c r="L41" s="37"/>
    </row>
    <row r="42">
      <c r="A42" t="s">
        <v>208</v>
      </c>
      <c r="B42" t="s">
        <v>209</v>
      </c>
      <c r="C42" t="s">
        <v>210</v>
      </c>
      <c r="D42" t="s">
        <v>211</v>
      </c>
      <c r="E42" t="s">
        <v>212</v>
      </c>
      <c r="F42" t="s">
        <v>30</v>
      </c>
      <c r="G42" t="s">
        <v>31</v>
      </c>
      <c r="H42" t="s">
        <v>32</v>
      </c>
      <c r="I42" t="s">
        <v>32</v>
      </c>
      <c r="J42" t="n">
        <v>8.0</v>
      </c>
      <c r="K42" t="n">
        <f>SUM(M42:INDEX(M42:XFD42,1,M3))</f>
        <v>0.0</v>
      </c>
      <c r="L42" s="37"/>
    </row>
    <row r="43">
      <c r="A43" t="s">
        <v>213</v>
      </c>
      <c r="B43" t="s">
        <v>214</v>
      </c>
      <c r="C43" t="s">
        <v>215</v>
      </c>
      <c r="D43" t="s">
        <v>216</v>
      </c>
      <c r="E43" t="s">
        <v>217</v>
      </c>
      <c r="F43" t="s">
        <v>30</v>
      </c>
      <c r="G43" t="s">
        <v>31</v>
      </c>
      <c r="H43" t="s">
        <v>32</v>
      </c>
      <c r="I43" t="s">
        <v>32</v>
      </c>
      <c r="J43" t="n">
        <v>3.0</v>
      </c>
      <c r="K43" t="n">
        <f>SUM(M43:INDEX(M43:XFD43,1,M3))</f>
        <v>0.0</v>
      </c>
      <c r="L43" s="37"/>
    </row>
    <row r="44">
      <c r="A44" t="s">
        <v>218</v>
      </c>
      <c r="B44" t="s">
        <v>219</v>
      </c>
      <c r="C44" t="s">
        <v>220</v>
      </c>
      <c r="D44" t="s">
        <v>221</v>
      </c>
      <c r="E44" t="s">
        <v>222</v>
      </c>
      <c r="F44" t="s">
        <v>30</v>
      </c>
      <c r="G44" t="s">
        <v>31</v>
      </c>
      <c r="H44" t="s">
        <v>32</v>
      </c>
      <c r="I44" t="s">
        <v>32</v>
      </c>
      <c r="J44" t="n">
        <v>18.0</v>
      </c>
      <c r="K44" t="n">
        <f>SUM(M44:INDEX(M44:XFD44,1,M3))</f>
        <v>0.0</v>
      </c>
      <c r="L44" s="37"/>
    </row>
    <row r="45">
      <c r="A45" t="s">
        <v>223</v>
      </c>
      <c r="B45" t="s">
        <v>224</v>
      </c>
      <c r="C45" t="s">
        <v>225</v>
      </c>
      <c r="D45" t="s">
        <v>226</v>
      </c>
      <c r="E45" t="s">
        <v>227</v>
      </c>
      <c r="F45" t="s">
        <v>30</v>
      </c>
      <c r="G45" t="s">
        <v>31</v>
      </c>
      <c r="H45" t="s">
        <v>32</v>
      </c>
      <c r="I45" t="s">
        <v>32</v>
      </c>
      <c r="J45" t="n">
        <v>4.0</v>
      </c>
      <c r="K45" t="n">
        <f>SUM(M45:INDEX(M45:XFD45,1,M3))</f>
        <v>0.0</v>
      </c>
      <c r="L45" s="37"/>
    </row>
    <row r="46">
      <c r="A46" t="s">
        <v>228</v>
      </c>
      <c r="B46" t="s">
        <v>229</v>
      </c>
      <c r="C46" t="s">
        <v>230</v>
      </c>
      <c r="D46" t="s">
        <v>231</v>
      </c>
      <c r="E46" t="s">
        <v>232</v>
      </c>
      <c r="F46" t="s">
        <v>30</v>
      </c>
      <c r="G46" t="s">
        <v>31</v>
      </c>
      <c r="H46" t="s">
        <v>32</v>
      </c>
      <c r="I46" t="s">
        <v>32</v>
      </c>
      <c r="J46" t="n">
        <v>1.0</v>
      </c>
      <c r="K46" t="n">
        <f>SUM(M46:INDEX(M46:XFD46,1,M3))</f>
        <v>0.0</v>
      </c>
      <c r="L46" s="37"/>
    </row>
    <row r="47">
      <c r="A47" t="s">
        <v>233</v>
      </c>
      <c r="B47" t="s">
        <v>234</v>
      </c>
      <c r="C47" t="s">
        <v>235</v>
      </c>
      <c r="D47" t="s">
        <v>236</v>
      </c>
      <c r="E47" t="s">
        <v>237</v>
      </c>
      <c r="F47" t="s">
        <v>30</v>
      </c>
      <c r="G47" t="s">
        <v>31</v>
      </c>
      <c r="H47" t="s">
        <v>32</v>
      </c>
      <c r="I47" t="s">
        <v>32</v>
      </c>
      <c r="J47" t="n">
        <v>6.0</v>
      </c>
      <c r="K47" t="n">
        <f>SUM(M47:INDEX(M47:XFD47,1,M3))</f>
        <v>0.0</v>
      </c>
      <c r="L47" s="37"/>
    </row>
    <row r="48">
      <c r="A48" t="s">
        <v>238</v>
      </c>
      <c r="B48" t="s">
        <v>239</v>
      </c>
      <c r="C48" t="s">
        <v>240</v>
      </c>
      <c r="D48" t="s">
        <v>241</v>
      </c>
      <c r="E48" t="s">
        <v>242</v>
      </c>
      <c r="F48" t="s">
        <v>30</v>
      </c>
      <c r="G48" t="s">
        <v>31</v>
      </c>
      <c r="H48" t="s">
        <v>32</v>
      </c>
      <c r="I48" t="s">
        <v>32</v>
      </c>
      <c r="J48" t="n">
        <v>5.0</v>
      </c>
      <c r="K48" t="n">
        <f>SUM(M48:INDEX(M48:XFD48,1,M3))</f>
        <v>0.0</v>
      </c>
      <c r="L48" s="37"/>
    </row>
    <row r="49">
      <c r="A49" t="s">
        <v>243</v>
      </c>
      <c r="B49" t="s">
        <v>244</v>
      </c>
      <c r="C49" t="s">
        <v>245</v>
      </c>
      <c r="D49" t="s">
        <v>246</v>
      </c>
      <c r="E49" t="s">
        <v>247</v>
      </c>
      <c r="F49" t="s">
        <v>30</v>
      </c>
      <c r="G49" t="s">
        <v>31</v>
      </c>
      <c r="H49" t="s">
        <v>32</v>
      </c>
      <c r="I49" t="s">
        <v>32</v>
      </c>
      <c r="J49" t="n">
        <v>1.0</v>
      </c>
      <c r="K49" t="n">
        <f>SUM(M49:INDEX(M49:XFD49,1,M3))</f>
        <v>0.0</v>
      </c>
      <c r="L49" s="37"/>
    </row>
    <row r="50">
      <c r="A50" t="s">
        <v>248</v>
      </c>
      <c r="B50" t="s">
        <v>249</v>
      </c>
      <c r="C50" t="s">
        <v>250</v>
      </c>
      <c r="D50" t="s">
        <v>251</v>
      </c>
      <c r="E50" t="s">
        <v>252</v>
      </c>
      <c r="F50" t="s">
        <v>30</v>
      </c>
      <c r="G50" t="s">
        <v>31</v>
      </c>
      <c r="H50" t="s">
        <v>32</v>
      </c>
      <c r="I50" t="s">
        <v>32</v>
      </c>
      <c r="J50" t="n">
        <v>1.0</v>
      </c>
      <c r="K50" t="n">
        <f>SUM(M50:INDEX(M50:XFD50,1,M3))</f>
        <v>0.0</v>
      </c>
      <c r="L50" s="37"/>
    </row>
    <row r="51">
      <c r="A51" t="s">
        <v>253</v>
      </c>
      <c r="B51" t="s">
        <v>254</v>
      </c>
      <c r="C51" t="s">
        <v>255</v>
      </c>
      <c r="D51" t="s">
        <v>256</v>
      </c>
      <c r="E51" t="s">
        <v>257</v>
      </c>
      <c r="F51" t="s">
        <v>30</v>
      </c>
      <c r="G51" t="s">
        <v>31</v>
      </c>
      <c r="H51" t="s">
        <v>32</v>
      </c>
      <c r="I51" t="s">
        <v>32</v>
      </c>
      <c r="J51" t="n">
        <v>1.0</v>
      </c>
      <c r="K51" t="n">
        <f>SUM(M51:INDEX(M51:XFD51,1,M3))</f>
        <v>0.0</v>
      </c>
      <c r="L51" s="37"/>
    </row>
    <row r="52">
      <c r="A52" t="s">
        <v>258</v>
      </c>
      <c r="B52" t="s">
        <v>259</v>
      </c>
      <c r="C52" t="s">
        <v>260</v>
      </c>
      <c r="D52" t="s">
        <v>261</v>
      </c>
      <c r="E52" t="s">
        <v>262</v>
      </c>
      <c r="F52" t="s">
        <v>30</v>
      </c>
      <c r="G52" t="s">
        <v>31</v>
      </c>
      <c r="H52" t="s">
        <v>32</v>
      </c>
      <c r="I52" t="s">
        <v>32</v>
      </c>
      <c r="J52" t="n">
        <v>1.0</v>
      </c>
      <c r="K52" t="n">
        <f>SUM(M52:INDEX(M52:XFD52,1,M3))</f>
        <v>0.0</v>
      </c>
      <c r="L52" s="37"/>
    </row>
    <row r="53">
      <c r="A53" t="s">
        <v>263</v>
      </c>
      <c r="B53" t="s">
        <v>264</v>
      </c>
      <c r="C53" t="s">
        <v>265</v>
      </c>
      <c r="D53" t="s">
        <v>266</v>
      </c>
      <c r="E53" t="s">
        <v>267</v>
      </c>
      <c r="F53" t="s">
        <v>30</v>
      </c>
      <c r="G53" t="s">
        <v>31</v>
      </c>
      <c r="H53" t="s">
        <v>32</v>
      </c>
      <c r="I53" t="s">
        <v>32</v>
      </c>
      <c r="J53" t="n">
        <v>6.0</v>
      </c>
      <c r="K53" t="n">
        <f>SUM(M53:INDEX(M53:XFD53,1,M3))</f>
        <v>0.0</v>
      </c>
      <c r="L53" s="37"/>
    </row>
    <row r="54">
      <c r="A54" t="s">
        <v>268</v>
      </c>
      <c r="B54" t="s">
        <v>269</v>
      </c>
      <c r="C54" t="s">
        <v>270</v>
      </c>
      <c r="D54" t="s">
        <v>271</v>
      </c>
      <c r="E54" t="s">
        <v>272</v>
      </c>
      <c r="F54" t="s">
        <v>30</v>
      </c>
      <c r="G54" t="s">
        <v>31</v>
      </c>
      <c r="H54" t="s">
        <v>32</v>
      </c>
      <c r="I54" t="s">
        <v>32</v>
      </c>
      <c r="J54" t="n">
        <v>1.0</v>
      </c>
      <c r="K54" t="n">
        <f>SUM(M54:INDEX(M54:XFD54,1,M3))</f>
        <v>0.0</v>
      </c>
      <c r="L54" s="37"/>
    </row>
    <row r="55">
      <c r="A55" t="s">
        <v>273</v>
      </c>
      <c r="B55" t="s">
        <v>274</v>
      </c>
      <c r="C55" t="s">
        <v>275</v>
      </c>
      <c r="D55" t="s">
        <v>276</v>
      </c>
      <c r="E55" t="s">
        <v>277</v>
      </c>
      <c r="F55" t="s">
        <v>30</v>
      </c>
      <c r="G55" t="s">
        <v>31</v>
      </c>
      <c r="H55" t="s">
        <v>32</v>
      </c>
      <c r="I55" t="s">
        <v>32</v>
      </c>
      <c r="J55" t="n">
        <v>10.0</v>
      </c>
      <c r="K55" t="n">
        <f>SUM(M55:INDEX(M55:XFD55,1,M3))</f>
        <v>0.0</v>
      </c>
      <c r="L55" s="37"/>
    </row>
    <row r="56">
      <c r="A56" t="s">
        <v>278</v>
      </c>
      <c r="B56" t="s">
        <v>279</v>
      </c>
      <c r="C56" t="s">
        <v>280</v>
      </c>
      <c r="D56" t="s">
        <v>281</v>
      </c>
      <c r="E56" t="s">
        <v>282</v>
      </c>
      <c r="F56" t="s">
        <v>30</v>
      </c>
      <c r="G56" t="s">
        <v>31</v>
      </c>
      <c r="H56" t="s">
        <v>32</v>
      </c>
      <c r="I56" t="s">
        <v>32</v>
      </c>
      <c r="J56" t="n">
        <v>3.0</v>
      </c>
      <c r="K56" t="n">
        <f>SUM(M56:INDEX(M56:XFD56,1,M3))</f>
        <v>0.0</v>
      </c>
      <c r="L56" s="37"/>
    </row>
    <row r="57">
      <c r="A57" t="s">
        <v>283</v>
      </c>
      <c r="B57" t="s">
        <v>284</v>
      </c>
      <c r="C57" t="s">
        <v>285</v>
      </c>
      <c r="D57" t="s">
        <v>286</v>
      </c>
      <c r="E57" t="s">
        <v>287</v>
      </c>
      <c r="F57" t="s">
        <v>30</v>
      </c>
      <c r="G57" t="s">
        <v>31</v>
      </c>
      <c r="H57" t="s">
        <v>32</v>
      </c>
      <c r="I57" t="s">
        <v>32</v>
      </c>
      <c r="J57" t="n">
        <v>4.0</v>
      </c>
      <c r="K57" t="n">
        <f>SUM(M57:INDEX(M57:XFD57,1,M3))</f>
        <v>0.0</v>
      </c>
      <c r="L57" s="37"/>
    </row>
    <row r="58">
      <c r="A58" t="s">
        <v>288</v>
      </c>
      <c r="B58" t="s">
        <v>289</v>
      </c>
      <c r="C58" t="s">
        <v>290</v>
      </c>
      <c r="D58" t="s">
        <v>291</v>
      </c>
      <c r="E58" t="s">
        <v>292</v>
      </c>
      <c r="F58" t="s">
        <v>30</v>
      </c>
      <c r="G58" t="s">
        <v>31</v>
      </c>
      <c r="H58" t="s">
        <v>32</v>
      </c>
      <c r="I58" t="s">
        <v>32</v>
      </c>
      <c r="J58" t="n">
        <v>1.0</v>
      </c>
      <c r="K58" t="n">
        <f>SUM(M58:INDEX(M58:XFD58,1,M3))</f>
        <v>0.0</v>
      </c>
      <c r="L58" s="37"/>
    </row>
    <row r="59">
      <c r="A59" t="s">
        <v>293</v>
      </c>
      <c r="B59" t="s">
        <v>294</v>
      </c>
      <c r="C59" t="s">
        <v>295</v>
      </c>
      <c r="D59" t="s">
        <v>296</v>
      </c>
      <c r="E59" t="s">
        <v>297</v>
      </c>
      <c r="F59" t="s">
        <v>30</v>
      </c>
      <c r="G59" t="s">
        <v>31</v>
      </c>
      <c r="H59" t="s">
        <v>32</v>
      </c>
      <c r="I59" t="s">
        <v>32</v>
      </c>
      <c r="J59" t="n">
        <v>1.0</v>
      </c>
      <c r="K59" t="n">
        <f>SUM(M59:INDEX(M59:XFD59,1,M3))</f>
        <v>0.0</v>
      </c>
      <c r="L59" s="37"/>
    </row>
    <row r="60">
      <c r="A60" t="s">
        <v>298</v>
      </c>
      <c r="B60" t="s">
        <v>299</v>
      </c>
      <c r="C60" t="s">
        <v>300</v>
      </c>
      <c r="D60" t="s">
        <v>301</v>
      </c>
      <c r="E60" t="s">
        <v>302</v>
      </c>
      <c r="F60" t="s">
        <v>30</v>
      </c>
      <c r="G60" t="s">
        <v>31</v>
      </c>
      <c r="H60" t="s">
        <v>32</v>
      </c>
      <c r="I60" t="s">
        <v>32</v>
      </c>
      <c r="J60" t="n">
        <v>9.0</v>
      </c>
      <c r="K60" t="n">
        <f>SUM(M60:INDEX(M60:XFD60,1,M3))</f>
        <v>0.0</v>
      </c>
      <c r="L60" s="37"/>
    </row>
    <row r="61">
      <c r="A61" t="s">
        <v>303</v>
      </c>
      <c r="B61" t="s">
        <v>304</v>
      </c>
      <c r="C61" t="s">
        <v>305</v>
      </c>
      <c r="D61" t="s">
        <v>306</v>
      </c>
      <c r="E61" t="s">
        <v>307</v>
      </c>
      <c r="F61" t="s">
        <v>30</v>
      </c>
      <c r="G61" t="s">
        <v>31</v>
      </c>
      <c r="H61" t="s">
        <v>32</v>
      </c>
      <c r="I61" t="s">
        <v>32</v>
      </c>
      <c r="J61" t="n">
        <v>5.0</v>
      </c>
      <c r="K61" t="n">
        <f>SUM(M61:INDEX(M61:XFD61,1,M3))</f>
        <v>0.0</v>
      </c>
      <c r="L61" s="37"/>
    </row>
    <row r="62">
      <c r="A62" t="s">
        <v>308</v>
      </c>
      <c r="B62" t="s">
        <v>309</v>
      </c>
      <c r="C62" t="s">
        <v>310</v>
      </c>
      <c r="D62" t="s">
        <v>311</v>
      </c>
      <c r="E62" t="s">
        <v>312</v>
      </c>
      <c r="F62" t="s">
        <v>30</v>
      </c>
      <c r="G62" t="s">
        <v>31</v>
      </c>
      <c r="H62" t="s">
        <v>32</v>
      </c>
      <c r="I62" t="s">
        <v>32</v>
      </c>
      <c r="J62" t="n">
        <v>1.0</v>
      </c>
      <c r="K62" t="n">
        <f>SUM(M62:INDEX(M62:XFD62,1,M3))</f>
        <v>0.0</v>
      </c>
      <c r="L62" s="37"/>
    </row>
    <row r="63">
      <c r="A63" t="s">
        <v>313</v>
      </c>
      <c r="B63" t="s">
        <v>314</v>
      </c>
      <c r="C63" t="s">
        <v>315</v>
      </c>
      <c r="D63" t="s">
        <v>316</v>
      </c>
      <c r="E63" t="s">
        <v>317</v>
      </c>
      <c r="F63" t="s">
        <v>30</v>
      </c>
      <c r="G63" t="s">
        <v>31</v>
      </c>
      <c r="H63" t="s">
        <v>32</v>
      </c>
      <c r="I63" t="s">
        <v>32</v>
      </c>
      <c r="J63" t="n">
        <v>4.0</v>
      </c>
      <c r="K63" t="n">
        <f>SUM(M63:INDEX(M63:XFD63,1,M3))</f>
        <v>0.0</v>
      </c>
      <c r="L63" s="37"/>
    </row>
    <row r="64">
      <c r="A64" t="s">
        <v>318</v>
      </c>
      <c r="B64" t="s">
        <v>319</v>
      </c>
      <c r="C64" t="s">
        <v>320</v>
      </c>
      <c r="D64" t="s">
        <v>321</v>
      </c>
      <c r="E64" t="s">
        <v>322</v>
      </c>
      <c r="F64" t="s">
        <v>30</v>
      </c>
      <c r="G64" t="s">
        <v>31</v>
      </c>
      <c r="H64" t="s">
        <v>32</v>
      </c>
      <c r="I64" t="s">
        <v>32</v>
      </c>
      <c r="J64" t="n">
        <v>3.0</v>
      </c>
      <c r="K64" t="n">
        <f>SUM(M64:INDEX(M64:XFD64,1,M3))</f>
        <v>0.0</v>
      </c>
      <c r="L64" s="37"/>
    </row>
    <row r="65">
      <c r="A65" t="s">
        <v>323</v>
      </c>
      <c r="B65" t="s">
        <v>324</v>
      </c>
      <c r="C65" t="s">
        <v>325</v>
      </c>
      <c r="D65" t="s">
        <v>326</v>
      </c>
      <c r="E65" t="s">
        <v>327</v>
      </c>
      <c r="F65" t="s">
        <v>30</v>
      </c>
      <c r="G65" t="s">
        <v>31</v>
      </c>
      <c r="H65" t="s">
        <v>32</v>
      </c>
      <c r="I65" t="s">
        <v>32</v>
      </c>
      <c r="J65" t="n">
        <v>5.0</v>
      </c>
      <c r="K65" t="n">
        <f>SUM(M65:INDEX(M65:XFD65,1,M3))</f>
        <v>0.0</v>
      </c>
      <c r="L65" s="37"/>
    </row>
    <row r="66">
      <c r="A66" t="s">
        <v>328</v>
      </c>
      <c r="B66" t="s">
        <v>329</v>
      </c>
      <c r="C66" t="s">
        <v>330</v>
      </c>
      <c r="D66" t="s">
        <v>331</v>
      </c>
      <c r="E66" t="s">
        <v>332</v>
      </c>
      <c r="F66" t="s">
        <v>30</v>
      </c>
      <c r="G66" t="s">
        <v>31</v>
      </c>
      <c r="H66" t="s">
        <v>32</v>
      </c>
      <c r="I66" t="s">
        <v>32</v>
      </c>
      <c r="J66" t="n">
        <v>6.0</v>
      </c>
      <c r="K66" t="n">
        <f>SUM(M66:INDEX(M66:XFD66,1,M3))</f>
        <v>0.0</v>
      </c>
      <c r="L66" s="37"/>
    </row>
    <row r="67">
      <c r="A67" t="s">
        <v>333</v>
      </c>
      <c r="B67" t="s">
        <v>334</v>
      </c>
      <c r="C67" t="s">
        <v>335</v>
      </c>
      <c r="D67" t="s">
        <v>336</v>
      </c>
      <c r="E67" t="s">
        <v>337</v>
      </c>
      <c r="F67" t="s">
        <v>30</v>
      </c>
      <c r="G67" t="s">
        <v>31</v>
      </c>
      <c r="H67" t="s">
        <v>32</v>
      </c>
      <c r="I67" t="s">
        <v>32</v>
      </c>
      <c r="J67" t="n">
        <v>4.0</v>
      </c>
      <c r="K67" t="n">
        <f>SUM(M67:INDEX(M67:XFD67,1,M3))</f>
        <v>0.0</v>
      </c>
      <c r="L67" s="37"/>
    </row>
    <row r="68">
      <c r="A68" t="s">
        <v>338</v>
      </c>
      <c r="B68" t="s">
        <v>339</v>
      </c>
      <c r="C68" t="s">
        <v>340</v>
      </c>
      <c r="D68" t="s">
        <v>341</v>
      </c>
      <c r="E68" t="s">
        <v>342</v>
      </c>
      <c r="F68" t="s">
        <v>30</v>
      </c>
      <c r="G68" t="s">
        <v>31</v>
      </c>
      <c r="H68" t="s">
        <v>32</v>
      </c>
      <c r="I68" t="s">
        <v>32</v>
      </c>
      <c r="J68" t="n">
        <v>1.0</v>
      </c>
      <c r="K68" t="n">
        <f>SUM(M68:INDEX(M68:XFD68,1,M3))</f>
        <v>0.0</v>
      </c>
      <c r="L68" s="37"/>
    </row>
    <row r="69">
      <c r="A69" t="s">
        <v>343</v>
      </c>
      <c r="B69" t="s">
        <v>344</v>
      </c>
      <c r="C69" t="s">
        <v>345</v>
      </c>
      <c r="D69" t="s">
        <v>346</v>
      </c>
      <c r="E69" t="s">
        <v>347</v>
      </c>
      <c r="F69" t="s">
        <v>30</v>
      </c>
      <c r="G69" t="s">
        <v>31</v>
      </c>
      <c r="H69" t="s">
        <v>32</v>
      </c>
      <c r="I69" t="s">
        <v>32</v>
      </c>
      <c r="J69" t="n">
        <v>1.0</v>
      </c>
      <c r="K69" t="n">
        <f>SUM(M69:INDEX(M69:XFD69,1,M3))</f>
        <v>0.0</v>
      </c>
      <c r="L69" s="37"/>
    </row>
    <row r="70">
      <c r="A70" t="s">
        <v>348</v>
      </c>
      <c r="B70" t="s">
        <v>349</v>
      </c>
      <c r="C70" t="s">
        <v>350</v>
      </c>
      <c r="D70" t="s">
        <v>351</v>
      </c>
      <c r="E70" t="s">
        <v>352</v>
      </c>
      <c r="F70" t="s">
        <v>30</v>
      </c>
      <c r="G70" t="s">
        <v>31</v>
      </c>
      <c r="H70" t="s">
        <v>32</v>
      </c>
      <c r="I70" t="s">
        <v>32</v>
      </c>
      <c r="J70" t="n">
        <v>2.0</v>
      </c>
      <c r="K70" t="n">
        <f>SUM(M70:INDEX(M70:XFD70,1,M3))</f>
        <v>0.0</v>
      </c>
      <c r="L70" s="37"/>
    </row>
    <row r="71">
      <c r="A71" t="s">
        <v>353</v>
      </c>
      <c r="B71" t="s">
        <v>354</v>
      </c>
      <c r="C71" t="s">
        <v>355</v>
      </c>
      <c r="D71" t="s">
        <v>356</v>
      </c>
      <c r="E71" t="s">
        <v>357</v>
      </c>
      <c r="F71" t="s">
        <v>30</v>
      </c>
      <c r="G71" t="s">
        <v>31</v>
      </c>
      <c r="H71" t="s">
        <v>32</v>
      </c>
      <c r="I71" t="s">
        <v>32</v>
      </c>
      <c r="J71" t="n">
        <v>10.0</v>
      </c>
      <c r="K71" t="n">
        <f>SUM(M71:INDEX(M71:XFD71,1,M3))</f>
        <v>0.0</v>
      </c>
      <c r="L71" s="37"/>
    </row>
    <row r="72">
      <c r="A72" t="s">
        <v>358</v>
      </c>
      <c r="B72" t="s">
        <v>359</v>
      </c>
      <c r="C72" t="s">
        <v>360</v>
      </c>
      <c r="D72" t="s">
        <v>361</v>
      </c>
      <c r="E72" t="s">
        <v>362</v>
      </c>
      <c r="F72" t="s">
        <v>30</v>
      </c>
      <c r="G72" t="s">
        <v>31</v>
      </c>
      <c r="H72" t="s">
        <v>32</v>
      </c>
      <c r="I72" t="s">
        <v>32</v>
      </c>
      <c r="J72" t="n">
        <v>10.0</v>
      </c>
      <c r="K72" t="n">
        <f>SUM(M72:INDEX(M72:XFD72,1,M3))</f>
        <v>0.0</v>
      </c>
      <c r="L72" s="37"/>
    </row>
    <row r="73">
      <c r="A73" t="s">
        <v>363</v>
      </c>
      <c r="B73" t="s">
        <v>364</v>
      </c>
      <c r="C73" t="s">
        <v>365</v>
      </c>
      <c r="D73" t="s">
        <v>366</v>
      </c>
      <c r="E73" t="s">
        <v>367</v>
      </c>
      <c r="F73" t="s">
        <v>30</v>
      </c>
      <c r="G73" t="s">
        <v>31</v>
      </c>
      <c r="H73" t="s">
        <v>32</v>
      </c>
      <c r="I73" t="s">
        <v>32</v>
      </c>
      <c r="J73" t="n">
        <v>1.0</v>
      </c>
      <c r="K73" t="n">
        <f>SUM(M73:INDEX(M73:XFD73,1,M3))</f>
        <v>0.0</v>
      </c>
      <c r="L73" s="37"/>
    </row>
    <row r="74">
      <c r="A74" t="s">
        <v>368</v>
      </c>
      <c r="B74" t="s">
        <v>369</v>
      </c>
      <c r="C74" t="s">
        <v>370</v>
      </c>
      <c r="D74" t="s">
        <v>371</v>
      </c>
      <c r="E74" t="s">
        <v>372</v>
      </c>
      <c r="F74" t="s">
        <v>30</v>
      </c>
      <c r="G74" t="s">
        <v>31</v>
      </c>
      <c r="H74" t="s">
        <v>32</v>
      </c>
      <c r="I74" t="s">
        <v>32</v>
      </c>
      <c r="J74" t="n">
        <v>1.0</v>
      </c>
      <c r="K74" t="n">
        <f>SUM(M74:INDEX(M74:XFD74,1,M3))</f>
        <v>0.0</v>
      </c>
      <c r="L74" s="37"/>
    </row>
    <row r="75">
      <c r="A75" t="s">
        <v>373</v>
      </c>
      <c r="B75" t="s">
        <v>374</v>
      </c>
      <c r="C75" t="s">
        <v>375</v>
      </c>
      <c r="D75" t="s">
        <v>376</v>
      </c>
      <c r="E75" t="s">
        <v>377</v>
      </c>
      <c r="F75" t="s">
        <v>30</v>
      </c>
      <c r="G75" t="s">
        <v>31</v>
      </c>
      <c r="H75" t="s">
        <v>32</v>
      </c>
      <c r="I75" t="s">
        <v>32</v>
      </c>
      <c r="J75" t="n">
        <v>1.0</v>
      </c>
      <c r="K75" t="n">
        <f>SUM(M75:INDEX(M75:XFD75,1,M3))</f>
        <v>0.0</v>
      </c>
      <c r="L75" s="37"/>
    </row>
    <row r="76">
      <c r="A76" t="s">
        <v>378</v>
      </c>
      <c r="B76" t="s">
        <v>379</v>
      </c>
      <c r="C76" t="s">
        <v>380</v>
      </c>
      <c r="D76" t="s">
        <v>381</v>
      </c>
      <c r="E76" t="s">
        <v>382</v>
      </c>
      <c r="F76" t="s">
        <v>30</v>
      </c>
      <c r="G76" t="s">
        <v>31</v>
      </c>
      <c r="H76" t="s">
        <v>32</v>
      </c>
      <c r="I76" t="s">
        <v>32</v>
      </c>
      <c r="J76" t="n">
        <v>5.0</v>
      </c>
      <c r="K76" t="n">
        <f>SUM(M76:INDEX(M76:XFD76,1,M3))</f>
        <v>0.0</v>
      </c>
      <c r="L76" s="37"/>
    </row>
    <row r="77">
      <c r="A77" t="s">
        <v>383</v>
      </c>
      <c r="B77" t="s">
        <v>384</v>
      </c>
      <c r="C77" t="s">
        <v>385</v>
      </c>
      <c r="D77" t="s">
        <v>386</v>
      </c>
      <c r="E77" t="s">
        <v>387</v>
      </c>
      <c r="F77" t="s">
        <v>30</v>
      </c>
      <c r="G77" t="s">
        <v>31</v>
      </c>
      <c r="H77" t="s">
        <v>32</v>
      </c>
      <c r="I77" t="s">
        <v>32</v>
      </c>
      <c r="J77" t="n">
        <v>1.0</v>
      </c>
      <c r="K77" t="n">
        <f>SUM(M77:INDEX(M77:XFD77,1,M3))</f>
        <v>0.0</v>
      </c>
      <c r="L77" s="37"/>
    </row>
    <row r="78">
      <c r="A78" t="s">
        <v>388</v>
      </c>
      <c r="B78" t="s">
        <v>389</v>
      </c>
      <c r="C78" t="s">
        <v>390</v>
      </c>
      <c r="D78" t="s">
        <v>391</v>
      </c>
      <c r="E78" t="s">
        <v>392</v>
      </c>
      <c r="F78" t="s">
        <v>30</v>
      </c>
      <c r="G78" t="s">
        <v>31</v>
      </c>
      <c r="H78" t="s">
        <v>32</v>
      </c>
      <c r="I78" t="s">
        <v>32</v>
      </c>
      <c r="J78" t="n">
        <v>1.0</v>
      </c>
      <c r="K78" t="n">
        <f>SUM(M78:INDEX(M78:XFD78,1,M3))</f>
        <v>0.0</v>
      </c>
      <c r="L78" s="37"/>
    </row>
    <row r="79">
      <c r="A79" t="s">
        <v>393</v>
      </c>
      <c r="B79" t="s">
        <v>394</v>
      </c>
      <c r="C79" t="s">
        <v>395</v>
      </c>
      <c r="D79" t="s">
        <v>396</v>
      </c>
      <c r="E79" t="s">
        <v>397</v>
      </c>
      <c r="F79" t="s">
        <v>30</v>
      </c>
      <c r="G79" t="s">
        <v>31</v>
      </c>
      <c r="H79" t="s">
        <v>32</v>
      </c>
      <c r="I79" t="s">
        <v>32</v>
      </c>
      <c r="J79" t="n">
        <v>1.0</v>
      </c>
      <c r="K79" t="n">
        <f>SUM(M79:INDEX(M79:XFD79,1,M3))</f>
        <v>0.0</v>
      </c>
      <c r="L79" s="37"/>
    </row>
    <row r="80">
      <c r="A80" t="s">
        <v>398</v>
      </c>
      <c r="B80" t="s">
        <v>399</v>
      </c>
      <c r="C80" t="s">
        <v>400</v>
      </c>
      <c r="D80" t="s">
        <v>401</v>
      </c>
      <c r="E80" t="s">
        <v>402</v>
      </c>
      <c r="F80" t="s">
        <v>30</v>
      </c>
      <c r="G80" t="s">
        <v>31</v>
      </c>
      <c r="H80" t="s">
        <v>32</v>
      </c>
      <c r="I80" t="s">
        <v>32</v>
      </c>
      <c r="J80" t="n">
        <v>2.0</v>
      </c>
      <c r="K80" t="n">
        <f>SUM(M80:INDEX(M80:XFD80,1,M3))</f>
        <v>0.0</v>
      </c>
      <c r="L80" s="37"/>
    </row>
    <row r="81">
      <c r="A81" t="s">
        <v>403</v>
      </c>
      <c r="B81" t="s">
        <v>404</v>
      </c>
      <c r="C81" t="s">
        <v>405</v>
      </c>
      <c r="D81" t="s">
        <v>406</v>
      </c>
      <c r="E81" t="s">
        <v>407</v>
      </c>
      <c r="F81" t="s">
        <v>30</v>
      </c>
      <c r="G81" t="s">
        <v>31</v>
      </c>
      <c r="H81" t="s">
        <v>32</v>
      </c>
      <c r="I81" t="s">
        <v>32</v>
      </c>
      <c r="J81" t="n">
        <v>8.0</v>
      </c>
      <c r="K81" t="n">
        <f>SUM(M81:INDEX(M81:XFD81,1,M3))</f>
        <v>0.0</v>
      </c>
      <c r="L81" s="37"/>
    </row>
    <row r="82">
      <c r="A82" t="s">
        <v>408</v>
      </c>
      <c r="B82" t="s">
        <v>409</v>
      </c>
      <c r="C82" t="s">
        <v>410</v>
      </c>
      <c r="D82" t="s">
        <v>411</v>
      </c>
      <c r="E82" t="s">
        <v>412</v>
      </c>
      <c r="F82" t="s">
        <v>30</v>
      </c>
      <c r="G82" t="s">
        <v>31</v>
      </c>
      <c r="H82" t="s">
        <v>32</v>
      </c>
      <c r="I82" t="s">
        <v>32</v>
      </c>
      <c r="J82" t="n">
        <v>1.0</v>
      </c>
      <c r="K82" t="n">
        <f>SUM(M82:INDEX(M82:XFD82,1,M3))</f>
        <v>0.0</v>
      </c>
      <c r="L82" s="37"/>
    </row>
    <row r="83">
      <c r="A83" t="s">
        <v>413</v>
      </c>
      <c r="B83" t="s">
        <v>414</v>
      </c>
      <c r="C83" t="s">
        <v>415</v>
      </c>
      <c r="D83" t="s">
        <v>416</v>
      </c>
      <c r="E83" t="s">
        <v>417</v>
      </c>
      <c r="F83" t="s">
        <v>30</v>
      </c>
      <c r="G83" t="s">
        <v>31</v>
      </c>
      <c r="H83" t="s">
        <v>32</v>
      </c>
      <c r="I83" t="s">
        <v>32</v>
      </c>
      <c r="J83" t="n">
        <v>2.0</v>
      </c>
      <c r="K83" t="n">
        <f>SUM(M83:INDEX(M83:XFD83,1,M3))</f>
        <v>0.0</v>
      </c>
      <c r="L83" s="37"/>
    </row>
    <row r="84">
      <c r="A84" t="s">
        <v>418</v>
      </c>
      <c r="B84" t="s">
        <v>419</v>
      </c>
      <c r="C84" t="s">
        <v>420</v>
      </c>
      <c r="D84" t="s">
        <v>421</v>
      </c>
      <c r="E84" t="s">
        <v>422</v>
      </c>
      <c r="F84" t="s">
        <v>30</v>
      </c>
      <c r="G84" t="s">
        <v>31</v>
      </c>
      <c r="H84" t="s">
        <v>32</v>
      </c>
      <c r="I84" t="s">
        <v>32</v>
      </c>
      <c r="J84" t="n">
        <v>4.0</v>
      </c>
      <c r="K84" t="n">
        <f>SUM(M84:INDEX(M84:XFD84,1,M3))</f>
        <v>0.0</v>
      </c>
      <c r="L84" s="37"/>
    </row>
    <row r="85">
      <c r="A85" t="s">
        <v>423</v>
      </c>
      <c r="B85" t="s">
        <v>424</v>
      </c>
      <c r="C85" t="s">
        <v>425</v>
      </c>
      <c r="D85" t="s">
        <v>426</v>
      </c>
      <c r="E85" t="s">
        <v>427</v>
      </c>
      <c r="F85" t="s">
        <v>30</v>
      </c>
      <c r="G85" t="s">
        <v>31</v>
      </c>
      <c r="H85" t="s">
        <v>32</v>
      </c>
      <c r="I85" t="s">
        <v>32</v>
      </c>
      <c r="J85" t="n">
        <v>3.0</v>
      </c>
      <c r="K85" t="n">
        <f>SUM(M85:INDEX(M85:XFD85,1,M3))</f>
        <v>0.0</v>
      </c>
      <c r="L85" s="37"/>
    </row>
    <row r="86">
      <c r="A86" t="s">
        <v>428</v>
      </c>
      <c r="B86" t="s">
        <v>429</v>
      </c>
      <c r="C86" t="s">
        <v>430</v>
      </c>
      <c r="D86" t="s">
        <v>431</v>
      </c>
      <c r="E86" t="s">
        <v>432</v>
      </c>
      <c r="F86" t="s">
        <v>30</v>
      </c>
      <c r="G86" t="s">
        <v>31</v>
      </c>
      <c r="H86" t="s">
        <v>32</v>
      </c>
      <c r="I86" t="s">
        <v>32</v>
      </c>
      <c r="J86" t="n">
        <v>8.0</v>
      </c>
      <c r="K86" t="n">
        <f>SUM(M86:INDEX(M86:XFD86,1,M3))</f>
        <v>0.0</v>
      </c>
      <c r="L86" s="37"/>
    </row>
    <row r="87">
      <c r="A87" t="s">
        <v>433</v>
      </c>
      <c r="B87" t="s">
        <v>434</v>
      </c>
      <c r="C87" t="s">
        <v>435</v>
      </c>
      <c r="D87" t="s">
        <v>436</v>
      </c>
      <c r="E87" t="s">
        <v>437</v>
      </c>
      <c r="F87" t="s">
        <v>30</v>
      </c>
      <c r="G87" t="s">
        <v>31</v>
      </c>
      <c r="H87" t="s">
        <v>32</v>
      </c>
      <c r="I87" t="s">
        <v>32</v>
      </c>
      <c r="J87" t="n">
        <v>1.0</v>
      </c>
      <c r="K87" t="n">
        <f>SUM(M87:INDEX(M87:XFD87,1,M3))</f>
        <v>0.0</v>
      </c>
      <c r="L87" s="37"/>
    </row>
    <row r="88">
      <c r="A88" t="s">
        <v>438</v>
      </c>
      <c r="B88" t="s">
        <v>439</v>
      </c>
      <c r="C88" t="s">
        <v>440</v>
      </c>
      <c r="D88" t="s">
        <v>441</v>
      </c>
      <c r="E88" t="s">
        <v>442</v>
      </c>
      <c r="F88" t="s">
        <v>30</v>
      </c>
      <c r="G88" t="s">
        <v>31</v>
      </c>
      <c r="H88" t="s">
        <v>32</v>
      </c>
      <c r="I88" t="s">
        <v>32</v>
      </c>
      <c r="J88" t="n">
        <v>1.0</v>
      </c>
      <c r="K88" t="n">
        <f>SUM(M88:INDEX(M88:XFD88,1,M3))</f>
        <v>0.0</v>
      </c>
      <c r="L88" s="37"/>
    </row>
    <row r="89">
      <c r="A89" t="s">
        <v>443</v>
      </c>
      <c r="B89" t="s">
        <v>444</v>
      </c>
      <c r="C89" t="s">
        <v>445</v>
      </c>
      <c r="D89" t="s">
        <v>446</v>
      </c>
      <c r="E89" t="s">
        <v>447</v>
      </c>
      <c r="F89" t="s">
        <v>30</v>
      </c>
      <c r="G89" t="s">
        <v>31</v>
      </c>
      <c r="H89" t="s">
        <v>32</v>
      </c>
      <c r="I89" t="s">
        <v>32</v>
      </c>
      <c r="J89" t="n">
        <v>5.0</v>
      </c>
      <c r="K89" t="n">
        <f>SUM(M89:INDEX(M89:XFD89,1,M3))</f>
        <v>0.0</v>
      </c>
      <c r="L89" s="37"/>
    </row>
    <row r="90">
      <c r="A90" t="s">
        <v>448</v>
      </c>
      <c r="B90" t="s">
        <v>449</v>
      </c>
      <c r="C90" t="s">
        <v>450</v>
      </c>
      <c r="D90" t="s">
        <v>451</v>
      </c>
      <c r="E90" t="s">
        <v>452</v>
      </c>
      <c r="F90" t="s">
        <v>30</v>
      </c>
      <c r="G90" t="s">
        <v>31</v>
      </c>
      <c r="H90" t="s">
        <v>32</v>
      </c>
      <c r="I90" t="s">
        <v>32</v>
      </c>
      <c r="J90" t="n">
        <v>1.0</v>
      </c>
      <c r="K90" t="n">
        <f>SUM(M90:INDEX(M90:XFD90,1,M3))</f>
        <v>0.0</v>
      </c>
      <c r="L90" s="37"/>
    </row>
    <row r="91">
      <c r="A91" t="s">
        <v>453</v>
      </c>
      <c r="B91" t="s">
        <v>454</v>
      </c>
      <c r="C91" t="s">
        <v>455</v>
      </c>
      <c r="D91" t="s">
        <v>456</v>
      </c>
      <c r="E91" t="s">
        <v>457</v>
      </c>
      <c r="F91" t="s">
        <v>30</v>
      </c>
      <c r="G91" t="s">
        <v>31</v>
      </c>
      <c r="H91" t="s">
        <v>32</v>
      </c>
      <c r="I91" t="s">
        <v>32</v>
      </c>
      <c r="J91" t="n">
        <v>1.0</v>
      </c>
      <c r="K91" t="n">
        <f>SUM(M91:INDEX(M91:XFD91,1,M3))</f>
        <v>0.0</v>
      </c>
      <c r="L91" s="37"/>
    </row>
    <row r="92">
      <c r="A92" t="s">
        <v>458</v>
      </c>
      <c r="B92" t="s">
        <v>459</v>
      </c>
      <c r="C92" t="s">
        <v>460</v>
      </c>
      <c r="D92" t="s">
        <v>461</v>
      </c>
      <c r="E92" t="s">
        <v>462</v>
      </c>
      <c r="F92" t="s">
        <v>30</v>
      </c>
      <c r="G92" t="s">
        <v>31</v>
      </c>
      <c r="H92" t="s">
        <v>32</v>
      </c>
      <c r="I92" t="s">
        <v>32</v>
      </c>
      <c r="J92" t="n">
        <v>1.0</v>
      </c>
      <c r="K92" t="n">
        <f>SUM(M92:INDEX(M92:XFD92,1,M3))</f>
        <v>0.0</v>
      </c>
      <c r="L92" s="37"/>
    </row>
    <row r="93">
      <c r="A93" t="s">
        <v>463</v>
      </c>
      <c r="B93" t="s">
        <v>464</v>
      </c>
      <c r="C93" t="s">
        <v>465</v>
      </c>
      <c r="D93" t="s">
        <v>466</v>
      </c>
      <c r="E93" t="s">
        <v>467</v>
      </c>
      <c r="F93" t="s">
        <v>30</v>
      </c>
      <c r="G93" t="s">
        <v>31</v>
      </c>
      <c r="H93" t="s">
        <v>32</v>
      </c>
      <c r="I93" t="s">
        <v>32</v>
      </c>
      <c r="J93" t="n">
        <v>1.0</v>
      </c>
      <c r="K93" t="n">
        <f>SUM(M93:INDEX(M93:XFD93,1,M3))</f>
        <v>0.0</v>
      </c>
      <c r="L93" s="37"/>
    </row>
    <row r="94">
      <c r="A94" t="s">
        <v>468</v>
      </c>
      <c r="B94" t="s">
        <v>469</v>
      </c>
      <c r="C94" t="s">
        <v>470</v>
      </c>
      <c r="D94" t="s">
        <v>471</v>
      </c>
      <c r="E94" t="s">
        <v>472</v>
      </c>
      <c r="F94" t="s">
        <v>30</v>
      </c>
      <c r="G94" t="s">
        <v>31</v>
      </c>
      <c r="H94" t="s">
        <v>32</v>
      </c>
      <c r="I94" t="s">
        <v>32</v>
      </c>
      <c r="J94" t="n">
        <v>8.0</v>
      </c>
      <c r="K94" t="n">
        <f>SUM(M94:INDEX(M94:XFD94,1,M3))</f>
        <v>0.0</v>
      </c>
      <c r="L94" s="37"/>
    </row>
    <row r="95">
      <c r="A95" t="s">
        <v>473</v>
      </c>
      <c r="B95" t="s">
        <v>474</v>
      </c>
      <c r="C95" t="s">
        <v>475</v>
      </c>
      <c r="D95" t="s">
        <v>476</v>
      </c>
      <c r="E95" t="s">
        <v>477</v>
      </c>
      <c r="F95" t="s">
        <v>30</v>
      </c>
      <c r="G95" t="s">
        <v>31</v>
      </c>
      <c r="H95" t="s">
        <v>32</v>
      </c>
      <c r="I95" t="s">
        <v>32</v>
      </c>
      <c r="J95" t="n">
        <v>3.0</v>
      </c>
      <c r="K95" t="n">
        <f>SUM(M95:INDEX(M95:XFD95,1,M3))</f>
        <v>0.0</v>
      </c>
      <c r="L95" s="37"/>
    </row>
    <row r="96" ht="8.0" customHeight="true">
      <c r="A96" s="37"/>
      <c r="B96" s="37"/>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row>
    <row r="97">
      <c r="A97" t="s" s="41">
        <v>478</v>
      </c>
      <c r="B97" s="42"/>
      <c r="C97" s="43"/>
      <c r="D97" s="44"/>
      <c r="E97" s="45"/>
      <c r="F97" s="46"/>
      <c r="G97" s="47"/>
      <c r="H97" s="48"/>
      <c r="I97" s="49"/>
      <c r="J97" s="50"/>
      <c r="K97" s="51"/>
      <c r="L97" s="52"/>
      <c r="M97" t="n" s="53">
        <f>IF(M3&gt;=1,"P1 - B1","")</f>
        <v>0.0</v>
      </c>
      <c r="N97" t="n" s="54">
        <f>IF(M3&gt;=2,"P1 - B2","")</f>
        <v>0.0</v>
      </c>
      <c r="O97" t="n" s="55">
        <f>IF(M3&gt;=3,"P1 - B3","")</f>
        <v>0.0</v>
      </c>
      <c r="P97" t="n" s="56">
        <f>IF(M3&gt;=4,"P1 - B4","")</f>
        <v>0.0</v>
      </c>
      <c r="Q97" t="n" s="57">
        <f>IF(M3&gt;=5,"P1 - B5","")</f>
        <v>0.0</v>
      </c>
      <c r="R97" t="n" s="58">
        <f>IF(M3&gt;=6,"P1 - B6","")</f>
        <v>0.0</v>
      </c>
      <c r="S97" t="n" s="59">
        <f>IF(M3&gt;=7,"P1 - B7","")</f>
        <v>0.0</v>
      </c>
      <c r="T97" t="n" s="60">
        <f>IF(M3&gt;=8,"P1 - B8","")</f>
        <v>0.0</v>
      </c>
      <c r="U97" t="n" s="61">
        <f>IF(M3&gt;=9,"P1 - B9","")</f>
        <v>0.0</v>
      </c>
      <c r="V97" t="n" s="62">
        <f>IF(M3&gt;=10,"P1 - B10","")</f>
        <v>0.0</v>
      </c>
      <c r="W97" t="n" s="63">
        <f>IF(M3&gt;=11,"P1 - B11","")</f>
        <v>0.0</v>
      </c>
      <c r="X97" t="n" s="64">
        <f>IF(M3&gt;=12,"P1 - B12","")</f>
        <v>0.0</v>
      </c>
      <c r="Y97" t="n" s="65">
        <f>IF(M3&gt;=13,"P1 - B13","")</f>
        <v>0.0</v>
      </c>
      <c r="Z97" t="n" s="66">
        <f>IF(M3&gt;=14,"P1 - B14","")</f>
        <v>0.0</v>
      </c>
      <c r="AA97" t="n" s="67">
        <f>IF(M3&gt;=15,"P1 - B15","")</f>
        <v>0.0</v>
      </c>
      <c r="AB97" t="n" s="68">
        <f>IF(M3&gt;=16,"P1 - B16","")</f>
        <v>0.0</v>
      </c>
      <c r="AC97" t="n" s="69">
        <f>IF(M3&gt;=17,"P1 - B17","")</f>
        <v>0.0</v>
      </c>
      <c r="AD97" t="n" s="70">
        <f>IF(M3&gt;=18,"P1 - B18","")</f>
        <v>0.0</v>
      </c>
      <c r="AE97" t="n" s="71">
        <f>IF(M3&gt;=19,"P1 - B19","")</f>
        <v>0.0</v>
      </c>
      <c r="AF97" t="n" s="72">
        <f>IF(M3&gt;=20,"P1 - B20","")</f>
        <v>0.0</v>
      </c>
      <c r="AG97" t="n" s="73">
        <f>IF(M3&gt;=21,"P1 - B21","")</f>
        <v>0.0</v>
      </c>
      <c r="AH97" t="n" s="74">
        <f>IF(M3&gt;=22,"P1 - B22","")</f>
        <v>0.0</v>
      </c>
      <c r="AI97" t="n" s="75">
        <f>IF(M3&gt;=23,"P1 - B23","")</f>
        <v>0.0</v>
      </c>
      <c r="AJ97" t="n" s="76">
        <f>IF(M3&gt;=24,"P1 - B24","")</f>
        <v>0.0</v>
      </c>
      <c r="AK97" t="n" s="77">
        <f>IF(M3&gt;=25,"P1 - B25","")</f>
        <v>0.0</v>
      </c>
    </row>
    <row r="98">
      <c r="A98" t="s" s="79">
        <v>479</v>
      </c>
      <c r="B98" s="80"/>
      <c r="C98" s="81"/>
      <c r="D98" s="82"/>
      <c r="E98" s="83"/>
      <c r="F98" s="84"/>
      <c r="G98" s="85"/>
      <c r="H98" s="86"/>
      <c r="I98" s="87"/>
      <c r="J98" s="88"/>
      <c r="K98" s="89"/>
      <c r="L98" s="90"/>
    </row>
    <row r="99">
      <c r="A99" t="s" s="92">
        <v>480</v>
      </c>
      <c r="B99" s="93"/>
      <c r="C99" s="94"/>
      <c r="D99" s="95"/>
      <c r="E99" s="96"/>
      <c r="F99" s="97"/>
      <c r="G99" s="98"/>
      <c r="H99" s="99"/>
      <c r="I99" s="100"/>
      <c r="J99" s="101"/>
      <c r="K99" s="102"/>
      <c r="L99" s="103"/>
    </row>
    <row r="100">
      <c r="A100" t="s" s="105">
        <v>481</v>
      </c>
      <c r="B100" s="106"/>
      <c r="C100" s="107"/>
      <c r="D100" s="108"/>
      <c r="E100" s="109"/>
      <c r="F100" s="110"/>
      <c r="G100" s="111"/>
      <c r="H100" s="112"/>
      <c r="I100" s="113"/>
      <c r="J100" s="114"/>
      <c r="K100" s="115"/>
      <c r="L100" s="116"/>
    </row>
    <row r="101">
      <c r="A101" t="s" s="118">
        <v>482</v>
      </c>
      <c r="B101" s="119"/>
      <c r="C101" s="120"/>
      <c r="D101" s="121"/>
      <c r="E101" s="122"/>
      <c r="F101" s="123"/>
      <c r="G101" s="124"/>
      <c r="H101" s="125"/>
      <c r="I101" s="126"/>
      <c r="J101" s="127"/>
      <c r="K101" s="128"/>
      <c r="L101" s="129"/>
    </row>
    <row r="102" ht="8.0" customHeight="true">
      <c r="A102" s="37"/>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c r="AK102" s="37"/>
    </row>
    <row r="103"/>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96:AK96"/>
    <mergeCell ref="A97:L97"/>
    <mergeCell ref="A98:L98"/>
    <mergeCell ref="A99:L99"/>
    <mergeCell ref="A100:L100"/>
    <mergeCell ref="A101:L101"/>
    <mergeCell ref="A102:AK102"/>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96 N6:N96 O6:O96 P6:P96 Q6:Q96 R6:R96 S6:S96 T6:T96 U6:U96 V6:V96 W6:W96 X6:X96 Y6:Y96 Z6:Z96 AA6:AA96 AB6:AB96 AC6:AC96 AD6:AD96 AE6:AE96 AF6:AF96 AG6:AG96 AH6:AH96 AI6:AI96 AJ6:AJ96 AK6:AK96" allowBlank="true" errorStyle="stop" showErrorMessage="true" errorTitle="Validation error" error="Enter a whole number greater than or equal to 0">
      <formula1>0</formula1>
    </dataValidation>
    <dataValidation type="decimal" operator="greaterThan" sqref="M98:M101 N98:N101 O98:O101 P98:P101 Q98:Q101 R98:R101 S98:S101 T98:T101 U98:U101 V98:V101 W98:W101 X98:X101 Y98:Y101 Z98:Z101 AA98:AA101 AB98:AB101 AC98:AC101 AD98:AD101 AE98:AE101 AF98:AF101 AG98:AG101 AH98:AH101 AI98:AI101 AJ98:AJ101 AK98:AK101"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483</v>
      </c>
      <c r="B1" t="s" s="131">
        <v>484</v>
      </c>
    </row>
    <row r="2">
      <c r="A2" t="s" s="132">
        <v>485</v>
      </c>
      <c r="B2" t="s" s="133">
        <v>486</v>
      </c>
    </row>
    <row r="3">
      <c r="A3" t="s" s="134">
        <v>487</v>
      </c>
      <c r="B3" t="s" s="135">
        <v>488</v>
      </c>
    </row>
    <row r="4">
      <c r="A4" t="s" s="136">
        <v>489</v>
      </c>
      <c r="B4" t="s" s="137">
        <v>490</v>
      </c>
    </row>
    <row r="5">
      <c r="A5" t="s" s="138">
        <v>491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2025-04-08T09:06:50Z</dcterms:created>
  <dc:creator>Apache POI</dc:creator>
</cp:coreProperties>
</file>