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<sst xmlns="http://schemas.openxmlformats.org/spreadsheetml/2006/main" count="723" uniqueCount="422">
  <si>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</si>
  <si>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</si>
  <si>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</si>
  <si>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</si>
  <si>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</si>
  <si>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</si>
  <si>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</si>
  <si>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</si>
  <si>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</si>
  <si>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</si>
  <si>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2</t>
  </si>
  <si>
    <t>pg86e13066-7b69-429c-979d-4bb6294b7ac7</t>
  </si>
  <si>
    <t>Total SKUs: 76 (373 units)</t>
  </si>
  <si>
    <t>Total box count:</t>
  </si>
  <si>
    <t>SKU</t>
  </si>
  <si>
    <t xml:space="preserve">Product title </t>
  </si>
  <si>
    <t>Id</t>
  </si>
  <si>
    <t>ASIN</t>
  </si>
  <si>
    <t>FNSKU</t>
  </si>
  <si>
    <t>Condition</t>
  </si>
  <si>
    <t>Prep type</t>
  </si>
  <si>
    <t>Who preps units?</t>
  </si>
  <si>
    <t>Who labels units?</t>
  </si>
  <si>
    <t>Expected quantity</t>
  </si>
  <si>
    <t>Boxed quantity</t>
  </si>
  <si>
    <t>DE-LGS-Round-Chr-S</t>
  </si>
  <si>
    <t>Decrum Grey Long Sleeve Shirt Men - Casual Mens Full Sleeves Tshirt | [40008052] Charcoal,S</t>
  </si>
  <si>
    <t>pkc2e568bd-9abf-49e3-a2bc-2eb984c20d05</t>
  </si>
  <si>
    <t>B0C4YL3D8D</t>
  </si>
  <si>
    <t>X003TIDFIP</t>
  </si>
  <si>
    <t>NewItem</t>
  </si>
  <si>
    <t>Labeling,Poly bagging</t>
  </si>
  <si>
    <t>By seller</t>
  </si>
  <si>
    <t>DE-LGS-Round-HGry-L</t>
  </si>
  <si>
    <t>Decrum Mens Long Sleeve Shirt - Soft Comfy Crew Neck Tshirts for Men | [40008044] H Grey,L</t>
  </si>
  <si>
    <t>pk7872e4f0-72c9-43bf-a423-c069d1db32d3</t>
  </si>
  <si>
    <t>B0C4YP7RNQ</t>
  </si>
  <si>
    <t>X003TI80CV</t>
  </si>
  <si>
    <t>DE-LGS-Round-HGry-S</t>
  </si>
  <si>
    <t>Decrum Grey Long Sleeve Shirt Men - Casual Mens Full Sleeves Tshirt | [40008042] H Grey,S</t>
  </si>
  <si>
    <t>pk5e9afb1a-07d1-4428-914f-ea8ca93cb88c</t>
  </si>
  <si>
    <t>B0C4YNHCGH</t>
  </si>
  <si>
    <t>X003TIG357</t>
  </si>
  <si>
    <t>DE-LGS-Round-HGry-XL</t>
  </si>
  <si>
    <t>Decrum Mens Full Sleeve Tshirt - Soft Comfy Long Sleeve Tshirts Shirts for Men | [40008045] H Grey,XL</t>
  </si>
  <si>
    <t>pkdb8f6cc9-6276-45b6-be20-c059f2fd667c</t>
  </si>
  <si>
    <t>B0C4YHZ3BK</t>
  </si>
  <si>
    <t>X003TI816V</t>
  </si>
  <si>
    <t>DE-LGSMRagSet26-L</t>
  </si>
  <si>
    <t>Decrum Long Sleeve Raglan Shirt Men - Pack of Baseball Shirts Baseball Pullovers for Men | [4BUN00264] Pack of 3, L</t>
  </si>
  <si>
    <t>pk70cf3623-8880-44b2-ae3f-d66d7d3f8bbf</t>
  </si>
  <si>
    <t>B0C3M54F9D</t>
  </si>
  <si>
    <t>X003SX5UOD</t>
  </si>
  <si>
    <t>DE-LGSMRagSet26-XL</t>
  </si>
  <si>
    <t>Decrum 3/4 Sleeve Mens Active Shirts Pack - Full Sleeve Raglan Shirts for Men | [4BUN00265] Pack of 3, XL</t>
  </si>
  <si>
    <t>pk1e24df99-8284-4ad1-9eaf-fe80d5eb32c7</t>
  </si>
  <si>
    <t>B0C3M7VY6D</t>
  </si>
  <si>
    <t>X003SXF8J5</t>
  </si>
  <si>
    <t>DE-LGSMRagSet26-XXL</t>
  </si>
  <si>
    <t>Decrum Raglan Shirt Men - Soft Sports Jersey Long Sleeve Shirt Pack Baseball | [4BUN00266] Pack of 3, XXL</t>
  </si>
  <si>
    <t>pk34c860fd-c774-4ef6-beb7-36a27e9156ba</t>
  </si>
  <si>
    <t>B0C3MBMLVJ</t>
  </si>
  <si>
    <t>X003SX64TX</t>
  </si>
  <si>
    <t>DE-LGSMRagSet27-XL</t>
  </si>
  <si>
    <t>Decrum Basic Baseball Sleeves Mens Active Shirts Pack - Baseball Tees Pack | [4BUN00275] Pack of 3, XL</t>
  </si>
  <si>
    <t>pkb468decd-e8e5-42e9-9f17-27382939365a</t>
  </si>
  <si>
    <t>B0C3M61HZ3</t>
  </si>
  <si>
    <t>X003SWVVUB</t>
  </si>
  <si>
    <t>DE-LGSPlainBlk-XL</t>
  </si>
  <si>
    <t>Decrum Mens Full Sleeve Tshirt - Soft Comfy Long Sleeve Tshirts Shirts for Men | [40008015] LGS BlackPlain, XL</t>
  </si>
  <si>
    <t>pk53b909c8-1334-422a-bdf5-9b9d99182c9b</t>
  </si>
  <si>
    <t>B07ZF916S2</t>
  </si>
  <si>
    <t>X002COO0QD</t>
  </si>
  <si>
    <t>DE-MBseblRglnMaronLGS-S</t>
  </si>
  <si>
    <t>Decrum Maroon and Black Soft Cotton Striped Baseball Jersey Long Sleeve Raglan Shirt Men [40042062] | Men Maron&amp;Blk Striped Rgln, S</t>
  </si>
  <si>
    <t>pkd90bbcee-51e0-4709-9766-5ccb51d620aa</t>
  </si>
  <si>
    <t>B09M6BNF1L</t>
  </si>
  <si>
    <t>X0032WVW97</t>
  </si>
  <si>
    <t>DE-MBseblRglnMaronLGSNw-XL</t>
  </si>
  <si>
    <t>Decrum Maroon and Black Soft Cotton Jersey Long Sleeve Raglan Shirt Men Baseball Tee Striped [40042065] | Mens Maron&amp;Blk Striped Rgln, XL</t>
  </si>
  <si>
    <t>pk83130007-c9f1-4db7-b484-9a8d650e4cd3</t>
  </si>
  <si>
    <t>B0D2XZKNCN</t>
  </si>
  <si>
    <t>X00480QTYZ</t>
  </si>
  <si>
    <t>DE-MMrn&amp;WhtHdedVrsty-XL</t>
  </si>
  <si>
    <t>Decrum Hooded Varsity Jacket Men - High School Bomber Style Baseball Jackets for Men [40170175] | Maroon &amp; White, XL</t>
  </si>
  <si>
    <t>pk9ac2ba90-e79f-4055-a916-254f63f20259</t>
  </si>
  <si>
    <t>B0CJRVK8K2</t>
  </si>
  <si>
    <t>X003Z9QO63</t>
  </si>
  <si>
    <t>DE-MRglnBlk&amp;WhtLGS-XXL</t>
  </si>
  <si>
    <t>Decrum Raglan Shirt Men - Soft Mens Long Sleeve T Shirts [40128016] | Black&amp;White,XXL</t>
  </si>
  <si>
    <t>pk92671a2b-5fd1-47ce-981d-b0590f012f02</t>
  </si>
  <si>
    <t>B0C1SQ7J4P</t>
  </si>
  <si>
    <t>X003S4EL5L</t>
  </si>
  <si>
    <t>DE-MRylblu&amp;whtHdedVrsty-M</t>
  </si>
  <si>
    <t>Decrum Hooded Varsity Jacket Men - High School Bomber Style Baseball Jackets for Men [40171173] | Royal Blue &amp; White, M</t>
  </si>
  <si>
    <t>pk626cdaec-7aa5-4c77-8216-71bebcc1254d</t>
  </si>
  <si>
    <t>B0CJRWHNZ1</t>
  </si>
  <si>
    <t>X003Z9QNS7</t>
  </si>
  <si>
    <t>DE-MTS-HthrPnkTank-M</t>
  </si>
  <si>
    <t>Decrum Maternity Workout Clothes - Comfy Maternity Tank for Women [40106203] | MTS Heather Pink Tank, M</t>
  </si>
  <si>
    <t>pkc0b09df3-e9c4-48b0-b54e-2f44f16a2358</t>
  </si>
  <si>
    <t>B0D7W2CG5H</t>
  </si>
  <si>
    <t>X004AOL5RZ</t>
  </si>
  <si>
    <t>DE-MVrstyChnlBlkWht-R-L</t>
  </si>
  <si>
    <t>Decrum Black and White Mens Varsity Letterman Jacket - High School Baseball Jackets [40020174-EU] | R White sleeve, L</t>
  </si>
  <si>
    <t>pkdbcaf2c6-b16e-4e51-9efc-47386b9b1f50</t>
  </si>
  <si>
    <t>B0D22ZF1GF</t>
  </si>
  <si>
    <t>X0047INIC9</t>
  </si>
  <si>
    <t>DE-MVrtclSlevStrpRglnLGSRed-L</t>
  </si>
  <si>
    <t>Decrum Mens Round Neck Long Sleeves Vertical 2 Stripes Shirt | [44569944] Red.Black.White, L</t>
  </si>
  <si>
    <t>pk523ec64a-f1c1-4a72-877e-ace212c7f04a</t>
  </si>
  <si>
    <t>B0DTF5ZMT9</t>
  </si>
  <si>
    <t>X004JHV7B7</t>
  </si>
  <si>
    <t>DE-MVrtclSlevStrpRglnLGSRed-XL</t>
  </si>
  <si>
    <t>Decrum Mens Round Neck Long Sleeves Vertical 2 Stripes Shirt | [44569945] Red.Black.White, XL</t>
  </si>
  <si>
    <t>pkba8eb9b5-2ff7-4026-a4d8-d4d8aa820d24</t>
  </si>
  <si>
    <t>B0DTF5ZWRR</t>
  </si>
  <si>
    <t>X004JHV799</t>
  </si>
  <si>
    <t>DE-MVrtclSlevStrpRglnLGSRed-XXL</t>
  </si>
  <si>
    <t>Decrum Mens Round Neck Long Sleeves Vertical 2 Stripes Shirt | [44569946] Red.Black.White, XXL</t>
  </si>
  <si>
    <t>pkd372680e-83cf-455e-b313-5c98ca7e2fd1</t>
  </si>
  <si>
    <t>B0DTF667MV</t>
  </si>
  <si>
    <t>X004JHUYAH</t>
  </si>
  <si>
    <t>DE-MnsTwStrpdLGSRngrMroonTee-2XL</t>
  </si>
  <si>
    <t>Decrum Maroon Mens Long Sleeve T Shirts - Ringer Tshirt [40044066] | 2 Stripes, 2XL</t>
  </si>
  <si>
    <t>pk1a8f071e-5815-4218-bdfe-639e59d938b7</t>
  </si>
  <si>
    <t>B09RMSLRWS</t>
  </si>
  <si>
    <t>X0035596SP</t>
  </si>
  <si>
    <t>DE-W-VARSITY-MAWH-L</t>
  </si>
  <si>
    <t>Decrum Softshell Varsity Bomber Jacket Women - Lightweight Bomber Jackets Womens | [40160174] Maroon And White CRP, L</t>
  </si>
  <si>
    <t>pk8a8227a1-44ef-436e-bb20-2a9b2381ebec</t>
  </si>
  <si>
    <t>B0CHYNCKGZ</t>
  </si>
  <si>
    <t>X003Z9FL6H</t>
  </si>
  <si>
    <t>DE-W-VARSITY-MAWH-S</t>
  </si>
  <si>
    <t>Decrum Lightweight Baseball Bomber Jacket Women Fashion – High School Women's Cropped Jackets | [40160172] Maroon And White CRP, S</t>
  </si>
  <si>
    <t>pk931288ff-81f5-4584-bc46-7aa3bf420e5b</t>
  </si>
  <si>
    <t>B0CHYN2RJY</t>
  </si>
  <si>
    <t>X003Z9FL71</t>
  </si>
  <si>
    <t>DE-W-VARSITY-PnkWH-3XL</t>
  </si>
  <si>
    <t>Decrum Bomber Jackets For Women – Team School Women's Letterman Jacket | [40186177] Pink And White CRP, 3XL</t>
  </si>
  <si>
    <t>pk0f201e5b-6439-4f15-bd8c-658337ce4b80</t>
  </si>
  <si>
    <t>B0CQRNVRB9</t>
  </si>
  <si>
    <t>X0042UWIDH</t>
  </si>
  <si>
    <t>DE-W2WhtHrtLoveHethrPnk-XXL</t>
  </si>
  <si>
    <t>Womens Heather Pink Valentinesday T-Shirt - T Shirts for Women Graphic [40021206-EC] | Heather Pink 2 Heart, XXL</t>
  </si>
  <si>
    <t>pkca067082-dcbc-42ed-b15a-9449ec4baa44</t>
  </si>
  <si>
    <t>B0DP7JX4T6</t>
  </si>
  <si>
    <t>X004HFAT7T</t>
  </si>
  <si>
    <t>DE-W2WhtHrtLoveRed-XL</t>
  </si>
  <si>
    <t>Red Valentinesday T Shirts - Gift Ideas for Wife [40021025-EC] | Red 2 Heart, XL</t>
  </si>
  <si>
    <t>pk6a9f9fe5-c0f8-424b-8cef-b70df94905c8</t>
  </si>
  <si>
    <t>B0CN6FJDMT</t>
  </si>
  <si>
    <t>X0041D79WZ</t>
  </si>
  <si>
    <t>DE-WBLk&amp;YLWHddVar-L</t>
  </si>
  <si>
    <t>Decrum Womens Bomber Jacket - Light Weight Jackets Womens [40115084] (N) | Black &amp; Yellow, L</t>
  </si>
  <si>
    <t>pk4751a169-9092-455a-ac3d-dbf8cad8c833</t>
  </si>
  <si>
    <t>B0BXXTC1SK</t>
  </si>
  <si>
    <t>X003QSGT2H</t>
  </si>
  <si>
    <t>DE-WBLk&amp;YLWHddVar-XL</t>
  </si>
  <si>
    <t>Decrum Womens Bomber Jacket - Womens Varsity Jacket With Hood [40115085] (N) | Black &amp; Yellow, XL</t>
  </si>
  <si>
    <t>pk217f99f6-a96a-4890-9d84-f0133e9c719d</t>
  </si>
  <si>
    <t>B0BXXVMD3F</t>
  </si>
  <si>
    <t>X003QSLDSH</t>
  </si>
  <si>
    <t>DE-WBWHLOVE-XL</t>
  </si>
  <si>
    <t>Black Love Heart Graphic T Shirts - Gift Ideas for Wife [40021015-BA] | White Love, XL</t>
  </si>
  <si>
    <t>pkbc97bd30-4e71-46db-aebb-67d3f4b1a275</t>
  </si>
  <si>
    <t>B082NZH54V</t>
  </si>
  <si>
    <t>X002F0N3UN</t>
  </si>
  <si>
    <t>DE-WBlk&amp;WhtHddVar-S</t>
  </si>
  <si>
    <t>Decrum Varsity Jacket Women - Womens Jackets Lightweight Trendy [40115172] (N) | Black &amp; White, S</t>
  </si>
  <si>
    <t>pk5c18e77e-ffe7-47f3-8e42-3976506be679</t>
  </si>
  <si>
    <t>B0BXXV3WCN</t>
  </si>
  <si>
    <t>X003QSGT1X</t>
  </si>
  <si>
    <t>DE-WBseblRglnRedQtr-Strp-XS</t>
  </si>
  <si>
    <t>Decrum Red and Black Soft Cotton Striped Jersey 3/4 Sleeve Raglan Shirt [40041021] | Red&amp;Blk Striped Rgln, XS</t>
  </si>
  <si>
    <t>pkc67da9da-32ac-4dc2-ba46-372558f12eaa</t>
  </si>
  <si>
    <t>B0BWFBVK5L</t>
  </si>
  <si>
    <t>X003Q3U8TR</t>
  </si>
  <si>
    <t>DE-WButnlesPoloSHSRed-XL</t>
  </si>
  <si>
    <t>Golf Polo Shirts for Women - Womens Short Sleeve Shirts [44473025] | Red, XL</t>
  </si>
  <si>
    <t>pkcbc29b8c-6ecc-4e34-ac4a-102a961943e5</t>
  </si>
  <si>
    <t>B0DT4P6QQH</t>
  </si>
  <si>
    <t>X004JC9C19</t>
  </si>
  <si>
    <t>DE-WCallMeMomSHS-PINK-L</t>
  </si>
  <si>
    <t>Decrum Women Favorite People Call Me Mom SHS T-Shirt [40021204-FB] | Heather Pink, L</t>
  </si>
  <si>
    <t>pk5268652e-2704-4684-9fdb-9fae436dd70b</t>
  </si>
  <si>
    <t>B0F21G7V38</t>
  </si>
  <si>
    <t>X004M57UUX</t>
  </si>
  <si>
    <t>DE-WCallMeMomSHS-PINK-M</t>
  </si>
  <si>
    <t>Decrum Women Favorite People Call Me Mom SHS T-Shirt [40021203-FB] | Heather Pink, M</t>
  </si>
  <si>
    <t>pkfd1c2c4d-1a11-48df-aff9-61d4a5c3b368</t>
  </si>
  <si>
    <t>B0F21JPQLF</t>
  </si>
  <si>
    <t>X004M5CEC7</t>
  </si>
  <si>
    <t>DE-WCallMeMomSHS-PINK-S</t>
  </si>
  <si>
    <t>Decrum Women Favorite People Call Me Mom SHS T-Shirt [40021202-FB] | Heather Pink, S</t>
  </si>
  <si>
    <t>pk249f1e34-9459-47a7-bb5a-792d8366f54d</t>
  </si>
  <si>
    <t>B0F21GV7XZ</t>
  </si>
  <si>
    <t>X004M58PS9</t>
  </si>
  <si>
    <t>DE-WCallMeMomSHS-PINK-XL</t>
  </si>
  <si>
    <t>Decrum Women Favorite People Call Me Mom SHS T-Shirt [40021205-FB] | Heather Pink, XL</t>
  </si>
  <si>
    <t>pk0b818f14-1cc3-4aae-afb1-fdc6b21aed49</t>
  </si>
  <si>
    <t>B0F21GV7VW</t>
  </si>
  <si>
    <t>X004M4ZZ15</t>
  </si>
  <si>
    <t>DE-WCallMeMomSHS-PINK-XXL</t>
  </si>
  <si>
    <t>Decrum Women Favorite People Call Me Mom SHS T-Shirt [40021206-FB] | Heather Pink, XXL</t>
  </si>
  <si>
    <t>pkc6492fbd-c48f-4ae3-a674-49862e7e23a1</t>
  </si>
  <si>
    <t>B0F21H1PYL</t>
  </si>
  <si>
    <t>X004M5CQ0H</t>
  </si>
  <si>
    <t>DE-WCallMeMomSHS-Red-M</t>
  </si>
  <si>
    <t>Women Favorite People Call Me Mom SHS T-Shirt [40021023-FB] | Red, M</t>
  </si>
  <si>
    <t>pkb307a2d8-d0d1-4248-b15c-a73203ed61e2</t>
  </si>
  <si>
    <t>B0F21JG59J</t>
  </si>
  <si>
    <t>X004M5CQQV</t>
  </si>
  <si>
    <t>DE-WCallMeMomSHS-White-M</t>
  </si>
  <si>
    <t>Decrum Women Favorite People Call Me Mom SHS T-Shirt [40021173-FA] | White, M</t>
  </si>
  <si>
    <t>pkbd8cf3af-0cef-44ee-ab0e-051eb9a2932f</t>
  </si>
  <si>
    <t>B0F21FPFXC</t>
  </si>
  <si>
    <t>X004M5725L</t>
  </si>
  <si>
    <t>DE-WDtalingVrstyMrn-S</t>
  </si>
  <si>
    <t>Decrum Maroon Women Letterman Jacket | [40177062] Detalng Maroon, S</t>
  </si>
  <si>
    <t>pkfcd93b22-ca26-4cea-9b86-5fe4122ab4fd</t>
  </si>
  <si>
    <t>B0CMD8VGNP</t>
  </si>
  <si>
    <t>X0040YQXDL</t>
  </si>
  <si>
    <t>DE-WMatrntySet47-XXL</t>
  </si>
  <si>
    <t>Decrum Maternity T Shirts - Maternity Tops 3 Pack | [4BUN00476] Pack of 3, XXL</t>
  </si>
  <si>
    <t>pkb9c1d76e-ee1e-4d46-9195-757024324a3f</t>
  </si>
  <si>
    <t>B0DXKH24MC</t>
  </si>
  <si>
    <t>X004LLG4PF</t>
  </si>
  <si>
    <t>DE-WMomLifeSHS-PINK-L</t>
  </si>
  <si>
    <t>Decrum Women Mom Life SHS T-Shirt [40021204-FD] | Heather Pink, L</t>
  </si>
  <si>
    <t>pkd0a9fc0f-e965-4932-8d01-23290f7159ec</t>
  </si>
  <si>
    <t>B0F23SH8C1</t>
  </si>
  <si>
    <t>X004M74LZD</t>
  </si>
  <si>
    <t>DE-WMomLifeSHS-PINK-M</t>
  </si>
  <si>
    <t>Decrum Women Mom Life SHS T-Shirt [40021203-FD] | Heather Pink, M</t>
  </si>
  <si>
    <t>pk4d2364d1-e70e-4b58-9d47-2e1b01db0bc2</t>
  </si>
  <si>
    <t>B0F23TB2SZ</t>
  </si>
  <si>
    <t>X004M74KMH</t>
  </si>
  <si>
    <t>DE-WMomLifeSHS-PINK-S</t>
  </si>
  <si>
    <t>Decrum Women Mom Life SHS T-Shirt [40021202-FD] | Heather Pink, S</t>
  </si>
  <si>
    <t>pkb0b14319-4068-4bbc-9716-f6e97e151463</t>
  </si>
  <si>
    <t>B0F23VJR4S</t>
  </si>
  <si>
    <t>X004M74PCR</t>
  </si>
  <si>
    <t>DE-WMomLifeSHS-PINK-XL</t>
  </si>
  <si>
    <t>Decrum Women Mom Life SHS T-Shirt [40021205-FD] | Heather Pink, XL</t>
  </si>
  <si>
    <t>pk87bd3424-dc5d-4a7d-b706-3655044eed1a</t>
  </si>
  <si>
    <t>B0F23T31GC</t>
  </si>
  <si>
    <t>X004M6V50X</t>
  </si>
  <si>
    <t>DE-WMomLifeSHS-PINK-XXL</t>
  </si>
  <si>
    <t>Decrum Women Mom Life SHS T-Shirt [40021206-FD] | Heather Pink, XXL</t>
  </si>
  <si>
    <t>pk93f40938-f5a9-493b-9344-aebf9174fdfc</t>
  </si>
  <si>
    <t>B0F23S9BV4</t>
  </si>
  <si>
    <t>X004M6R0WZ</t>
  </si>
  <si>
    <t>DE-WMomLifeSHS-WHITE-S</t>
  </si>
  <si>
    <t>Decrum Women Mom Life SHS T-Shirt [40021172-FC] | White, S</t>
  </si>
  <si>
    <t>pkc96f5bd3-7fd0-4062-9b2d-888a2bc43b7c</t>
  </si>
  <si>
    <t>B0F23W6DWT</t>
  </si>
  <si>
    <t>X004M74LT9</t>
  </si>
  <si>
    <t>DE-WPNk&amp;WHtVar-XXL</t>
  </si>
  <si>
    <t>Decrum Womens Varsity Jacket - Pink Bomber Baseball Jackets For Women [40118176] | White, XXL</t>
  </si>
  <si>
    <t>pk18135f2f-7868-492b-829e-c498e22719b9</t>
  </si>
  <si>
    <t>B0BXXQGVH6</t>
  </si>
  <si>
    <t>X003QSJ40B</t>
  </si>
  <si>
    <t>DE-WPRP&amp;WHtVar-XXL</t>
  </si>
  <si>
    <t>Decrum Womens Letterman Jacket | [40117176] | White, XXL</t>
  </si>
  <si>
    <t>pk3729d39e-451c-40b9-8646-c82acaab33d9</t>
  </si>
  <si>
    <t>B0BXXQ9JJ9</t>
  </si>
  <si>
    <t>X003QSJ32P</t>
  </si>
  <si>
    <t>DE-WRdRglnVNckQtrSlv-XXL</t>
  </si>
  <si>
    <t>Decrum Red and Black Womens Baseball Shirt - 3/4 Sleeve Shirts for Women | [40123016] Rd&amp;Blk Rgln,XXL</t>
  </si>
  <si>
    <t>pk2839d096-d0dd-49ec-981f-db099d2ab682</t>
  </si>
  <si>
    <t>B0BYK19VLZ</t>
  </si>
  <si>
    <t>X003R1IFIJ</t>
  </si>
  <si>
    <t>DE-WRglnPnl2StrpQtrBlkWht-XS</t>
  </si>
  <si>
    <t>Raglan Tops for Women - Womens Baseball Tee Shirts 3/4 Sleeve Tunics | [40151171] Black White Panel Rgln,XS</t>
  </si>
  <si>
    <t>pk72c4755b-1ea2-409a-9523-93b6463af03b</t>
  </si>
  <si>
    <t>B0CGXDS54M</t>
  </si>
  <si>
    <t>X003Y671WD</t>
  </si>
  <si>
    <t>DE-WRibPolo-Set34-S</t>
  </si>
  <si>
    <t>Navy Blue Black Red Polo Shirt Women Pack of 3 Black Womens Golf Shirts [4BUN00342] | Set 34, S</t>
  </si>
  <si>
    <t>pk6d1faba1-9ea1-4970-909d-12c3726b1a4d</t>
  </si>
  <si>
    <t>B0CLDMBF62</t>
  </si>
  <si>
    <t>X0040D0CG1</t>
  </si>
  <si>
    <t>DE-WRibPolo-Set44-L</t>
  </si>
  <si>
    <t>White Polo Shirts for Women 3 Pack Golf Shirt Womens [4BUN00444] | Set 44, L</t>
  </si>
  <si>
    <t>pk0d5193f1-f6df-4601-964e-b6b0bb54ad2a</t>
  </si>
  <si>
    <t>B0DXFR6HM5</t>
  </si>
  <si>
    <t>X004LKW3IX</t>
  </si>
  <si>
    <t>DE-WRibPolo-Set44-M</t>
  </si>
  <si>
    <t>Polo Shirt Pack Shirt Women Womens Golf Apparel [4BUN00443] | Set 44, M</t>
  </si>
  <si>
    <t>pkb1a9a073-9366-4132-ae92-cb3091868cdf</t>
  </si>
  <si>
    <t>B0DXFQKFB5</t>
  </si>
  <si>
    <t>X004LL9D8Z</t>
  </si>
  <si>
    <t>DE-WRibPolo-Set44-S</t>
  </si>
  <si>
    <t>Pink Polo Shirt Women Pack of 3 Womens Golf Shirts [4BUN00442] | Set 44, S</t>
  </si>
  <si>
    <t>pk789fd7cb-6e0f-48ae-b881-d4acc2376175</t>
  </si>
  <si>
    <t>B0DXFMXXZ3</t>
  </si>
  <si>
    <t>X004LL9DAN</t>
  </si>
  <si>
    <t>DE-WRylBlu&amp;YelwPlnVrsty-3XL</t>
  </si>
  <si>
    <t>Decrum Royal Blue And Yellow Varsity jacket For Woman | [40056087] Plain Yellow Sleeve, 3XL</t>
  </si>
  <si>
    <t>pk68395441-ad88-49a4-a969-e025f334589f</t>
  </si>
  <si>
    <t>B0BWF88JXJ</t>
  </si>
  <si>
    <t>X003Q3U9JV</t>
  </si>
  <si>
    <t>DE-WSolidColrVrstyRBlu-M</t>
  </si>
  <si>
    <t>Decrum Blue Varsity Jacket Women - Plain Letterman Jacket | [40176113] Solid Blue, M</t>
  </si>
  <si>
    <t>pkdc08d419-c2b2-4648-b585-c27ac85a0629</t>
  </si>
  <si>
    <t>B0CMD7H6B3</t>
  </si>
  <si>
    <t>X0040YQXHH</t>
  </si>
  <si>
    <t>DE-WWifeMomBossSHS-PINK-L</t>
  </si>
  <si>
    <t>Women Wife Mom Boss SHS T-Shirt [40021204-FE] | Heather Pink, L</t>
  </si>
  <si>
    <t>pk2cc917ac-c5dc-4983-bfbd-6696d9d20018</t>
  </si>
  <si>
    <t>B0F23T3S81</t>
  </si>
  <si>
    <t>X004M74LBH</t>
  </si>
  <si>
    <t>DE-WWifeMomBossSHS-PINK-M</t>
  </si>
  <si>
    <t>Women Wife Mom Boss SHS T-Shirt [40021203-FE] | Heather Pink, M</t>
  </si>
  <si>
    <t>pk48fa1643-b885-4003-a8c9-e049e8d61cab</t>
  </si>
  <si>
    <t>B0F23STYYZ</t>
  </si>
  <si>
    <t>X004M6V4SV</t>
  </si>
  <si>
    <t>DE-WWifeMomBossSHS-PINK-S</t>
  </si>
  <si>
    <t>Women Wife Mom Boss SHS T-Shirt [40021202-FE] | Heather Pink, S</t>
  </si>
  <si>
    <t>pkd1faa22f-ad32-4eb1-a274-7c0880951eb2</t>
  </si>
  <si>
    <t>B0F23RZRXS</t>
  </si>
  <si>
    <t>X004M6YVVX</t>
  </si>
  <si>
    <t>DE-WWifeMomBossSHS-PINK-XL</t>
  </si>
  <si>
    <t>Women Wife Mom Boss SHS T-Shirt [40021205-FE] | Heather Pink, XL</t>
  </si>
  <si>
    <t>pk09f3f5b3-3c1e-4bcd-9131-608feb3f5dcb</t>
  </si>
  <si>
    <t>B0F23QV5G3</t>
  </si>
  <si>
    <t>X004M6QW83</t>
  </si>
  <si>
    <t>DE-WWifeMomBossSHS-PINK-XXL</t>
  </si>
  <si>
    <t>Women Wife Mom Boss SHS T-Shirt [40021206-FE] | Heather Pink, XXL</t>
  </si>
  <si>
    <t>pka1975dba-9f65-487e-9a70-b3a2178e4ad3</t>
  </si>
  <si>
    <t>B0F23TVG2P</t>
  </si>
  <si>
    <t>X004M6QZ21</t>
  </si>
  <si>
    <t>DE-WWifeMomBossSHS-WHITE-L</t>
  </si>
  <si>
    <t>Women Wife Mom Boss SHS T-Shirt [40021174-FF] | White, L</t>
  </si>
  <si>
    <t>pk7392eed2-3381-4d38-843a-95164f2dae73</t>
  </si>
  <si>
    <t>B0F23VC92P</t>
  </si>
  <si>
    <t>X004M7AC5L</t>
  </si>
  <si>
    <t>DE-WWifeMomBossSHS-WHITE-S</t>
  </si>
  <si>
    <t>Women Wife Mom Boss SHS T-Shirt [40021172-FF] | White, S</t>
  </si>
  <si>
    <t>pk9fda8e2a-941f-4d6e-89c5-003a78776a23</t>
  </si>
  <si>
    <t>B0F23S838K</t>
  </si>
  <si>
    <t>X004M74KJ5</t>
  </si>
  <si>
    <t>DE-WWifeMomBossSHS-WHITE-XXL</t>
  </si>
  <si>
    <t>Women Wife Mom Boss SHS T-Shirt [40021176-FF] | White, XXL</t>
  </si>
  <si>
    <t>pk7f867f6d-c629-499e-9962-6c9b7d6b7673</t>
  </si>
  <si>
    <t>B0F23T7CBP</t>
  </si>
  <si>
    <t>X004M74K5T</t>
  </si>
  <si>
    <t>DE-Wmns2BndTunicMaron-XL</t>
  </si>
  <si>
    <t>Decrum Women's 3/4 Sleeve Tops - Fall Fashion V Neck Shirts for Women | [40047065] 2 Band Tunic Maroon, XL</t>
  </si>
  <si>
    <t>pkc3625f43-00fb-4bcc-ae21-f3efba71d9a8</t>
  </si>
  <si>
    <t>B09X5BSVJH</t>
  </si>
  <si>
    <t>X0037LJ0LP</t>
  </si>
  <si>
    <t>DE-WmnsVNckQtrSlvBlk-2XL</t>
  </si>
  <si>
    <t>Decrum Women's V Neck T Shirts - Womens Tunic Tops 3/4 Sleeve T Shirts for Women | [40051016] Black V-Neck, 2XL</t>
  </si>
  <si>
    <t>pk4224910c-7e32-4a52-aaef-387a77a78e05</t>
  </si>
  <si>
    <t>B09TT3WRGK</t>
  </si>
  <si>
    <t>X0036FNGO9</t>
  </si>
  <si>
    <t>DE-WmnsVNckQtrSlvBlk-L</t>
  </si>
  <si>
    <t>Three Quarter Length Sleeve Tops for Women - Black Tshirts Shirts for Women | [40051014] Black V-Neck, L</t>
  </si>
  <si>
    <t>pk2341bd68-3495-4b4a-a630-b494efe54be6</t>
  </si>
  <si>
    <t>B09TT6M3KL</t>
  </si>
  <si>
    <t>X0036FNGJT</t>
  </si>
  <si>
    <t>DE-WmnsVNckQtrSlvBlk-M</t>
  </si>
  <si>
    <t>Decrum Black V Neck T Shirts for Women - 3 Quarter Sleeve Shirts Women | [40051013] Black V-Neck, M</t>
  </si>
  <si>
    <t>pkcac50e9e-683e-40ab-94cf-df044c9f8bc9</t>
  </si>
  <si>
    <t>B09TT3MPWP</t>
  </si>
  <si>
    <t>X0036FH3R5</t>
  </si>
  <si>
    <t>DE-WmnsVNckQtrSlvBlk-S</t>
  </si>
  <si>
    <t>Decrum 3/4 Sleeve Shirts for Women - Ladies Tunic Tops Soft Casual Sexy V Neck Tops for Women | [40051012] Black V-Neck, S</t>
  </si>
  <si>
    <t>pkc3d95e06-5a80-4c25-a584-f67203c941bf</t>
  </si>
  <si>
    <t>B09TT3N3ZX</t>
  </si>
  <si>
    <t>X0036FNO19</t>
  </si>
  <si>
    <t>DE-WmnsVNckQtrSlvBlk-XL</t>
  </si>
  <si>
    <t>Black Vneck Tshirt Women - Tunic Tops Three Quarter Sleeve Shirts for Women | [40051015] Black V-Neck, XL</t>
  </si>
  <si>
    <t>pk9b2ebce4-28f1-4b0a-b446-77fd2b49d8f5</t>
  </si>
  <si>
    <t>B09TT3B8K5</t>
  </si>
  <si>
    <t>X0036FNGGR</t>
  </si>
  <si>
    <t>De-MREDHNPOLO-M</t>
  </si>
  <si>
    <t>Decrum Mens Henley Shirts Full Sleeves - Classic Long Sleeve T-Shirts for Men | [40009023] | Henley Polo, M</t>
  </si>
  <si>
    <t>pk43123d75-73eb-4a02-806c-d15179f559b6</t>
  </si>
  <si>
    <t>B08T1JM6D6</t>
  </si>
  <si>
    <t>X002RWGLD5</t>
  </si>
  <si>
    <t>De-NEWMREDHNPOLO-L</t>
  </si>
  <si>
    <t>Decrum Mens Polo T-Shirts Full Sleeves - Long Sleeve Henley Shirts for Men [40009024] | Henley Polo, L</t>
  </si>
  <si>
    <t>pk9f7bad4c-8f38-4e7d-b1e2-b07b4ba30b6d</t>
  </si>
  <si>
    <t>B09NH2HGK7</t>
  </si>
  <si>
    <t>X0033M6CR3</t>
  </si>
  <si>
    <t>De-QtrWRagSet42-S</t>
  </si>
  <si>
    <t>Decrum Raglan Shirts for Women - Sport Jersey 3/4 Long Sleeves Baseball Womens Tshirt Pack | [4BUN00422] Pack of 3, S</t>
  </si>
  <si>
    <t>pk09786d50-9fbe-418a-a09d-1ab7c2e6f031</t>
  </si>
  <si>
    <t>B0DXFMBPRV</t>
  </si>
  <si>
    <t>X004LLFUXR</t>
  </si>
  <si>
    <t>NEW96534880</t>
  </si>
  <si>
    <t>Decrum Funny T Shirts for Women - Moms Favorite Shirt Daughter Gifts [40021012-AO] | Mom Favrite, S</t>
  </si>
  <si>
    <t>pkfc69565d-e38c-4156-9259-11c2852dde97</t>
  </si>
  <si>
    <t>B08W9T83KJ</t>
  </si>
  <si>
    <t>X002SWA9S7</t>
  </si>
  <si>
    <t>NEW96534885-S</t>
  </si>
  <si>
    <t>Decrum Funny T Shirts for Women for Daughter - Moms Favorite Shirt Daughter Gifts [40021022-AO] | Mom Favrite, S</t>
  </si>
  <si>
    <t>pk687a9d67-87e4-4a26-abcf-84335a42a29c</t>
  </si>
  <si>
    <t>B087TMZK63</t>
  </si>
  <si>
    <t>X002IJT0Y9</t>
  </si>
  <si>
    <t>NW8757742</t>
  </si>
  <si>
    <t>Decrum Workout Shirts Men - Mens Funny Gym Shirt [40007013-AQ] | Installing Muscle, M</t>
  </si>
  <si>
    <t>pkc6aef494-190e-463f-b288-e544463b5365</t>
  </si>
  <si>
    <t>B0B82MJHW2</t>
  </si>
  <si>
    <t>X003C31KUR</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</si>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</sst>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6">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89"/>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9.0</v>
      </c>
      <c r="K6" t="n">
        <f>SUM(M6:INDEX(M6:XFD6,1,M3))</f>
        <v>0.0</v>
      </c>
      <c r="L6" s="37"/>
    </row>
    <row r="7">
      <c r="A7" t="s">
        <v>33</v>
      </c>
      <c r="B7" t="s">
        <v>34</v>
      </c>
      <c r="C7" t="s">
        <v>35</v>
      </c>
      <c r="D7" t="s">
        <v>36</v>
      </c>
      <c r="E7" t="s">
        <v>37</v>
      </c>
      <c r="F7" t="s">
        <v>30</v>
      </c>
      <c r="G7" t="s">
        <v>31</v>
      </c>
      <c r="H7" t="s">
        <v>32</v>
      </c>
      <c r="I7" t="s">
        <v>32</v>
      </c>
      <c r="J7" t="n">
        <v>10.0</v>
      </c>
      <c r="K7" t="n">
        <f>SUM(M7:INDEX(M7:XFD7,1,M3))</f>
        <v>0.0</v>
      </c>
      <c r="L7" s="37"/>
    </row>
    <row r="8">
      <c r="A8" t="s">
        <v>38</v>
      </c>
      <c r="B8" t="s">
        <v>39</v>
      </c>
      <c r="C8" t="s">
        <v>40</v>
      </c>
      <c r="D8" t="s">
        <v>41</v>
      </c>
      <c r="E8" t="s">
        <v>42</v>
      </c>
      <c r="F8" t="s">
        <v>30</v>
      </c>
      <c r="G8" t="s">
        <v>31</v>
      </c>
      <c r="H8" t="s">
        <v>32</v>
      </c>
      <c r="I8" t="s">
        <v>32</v>
      </c>
      <c r="J8" t="n">
        <v>9.0</v>
      </c>
      <c r="K8" t="n">
        <f>SUM(M8:INDEX(M8:XFD8,1,M3))</f>
        <v>0.0</v>
      </c>
      <c r="L8" s="37"/>
    </row>
    <row r="9">
      <c r="A9" t="s">
        <v>43</v>
      </c>
      <c r="B9" t="s">
        <v>44</v>
      </c>
      <c r="C9" t="s">
        <v>45</v>
      </c>
      <c r="D9" t="s">
        <v>46</v>
      </c>
      <c r="E9" t="s">
        <v>47</v>
      </c>
      <c r="F9" t="s">
        <v>30</v>
      </c>
      <c r="G9" t="s">
        <v>31</v>
      </c>
      <c r="H9" t="s">
        <v>32</v>
      </c>
      <c r="I9" t="s">
        <v>32</v>
      </c>
      <c r="J9" t="n">
        <v>8.0</v>
      </c>
      <c r="K9" t="n">
        <f>SUM(M9:INDEX(M9:XFD9,1,M3))</f>
        <v>0.0</v>
      </c>
      <c r="L9" s="37"/>
    </row>
    <row r="10">
      <c r="A10" t="s">
        <v>48</v>
      </c>
      <c r="B10" t="s">
        <v>49</v>
      </c>
      <c r="C10" t="s">
        <v>50</v>
      </c>
      <c r="D10" t="s">
        <v>51</v>
      </c>
      <c r="E10" t="s">
        <v>52</v>
      </c>
      <c r="F10" t="s">
        <v>30</v>
      </c>
      <c r="G10" t="s">
        <v>31</v>
      </c>
      <c r="H10" t="s">
        <v>32</v>
      </c>
      <c r="I10" t="s">
        <v>32</v>
      </c>
      <c r="J10" t="n">
        <v>1.0</v>
      </c>
      <c r="K10" t="n">
        <f>SUM(M10:INDEX(M10:XFD10,1,M3))</f>
        <v>0.0</v>
      </c>
      <c r="L10" s="37"/>
    </row>
    <row r="11">
      <c r="A11" t="s">
        <v>53</v>
      </c>
      <c r="B11" t="s">
        <v>54</v>
      </c>
      <c r="C11" t="s">
        <v>55</v>
      </c>
      <c r="D11" t="s">
        <v>56</v>
      </c>
      <c r="E11" t="s">
        <v>57</v>
      </c>
      <c r="F11" t="s">
        <v>30</v>
      </c>
      <c r="G11" t="s">
        <v>31</v>
      </c>
      <c r="H11" t="s">
        <v>32</v>
      </c>
      <c r="I11" t="s">
        <v>32</v>
      </c>
      <c r="J11" t="n">
        <v>2.0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3.0</v>
      </c>
      <c r="K13" t="n">
        <f>SUM(M13:INDEX(M13:XFD13,1,M3))</f>
        <v>0.0</v>
      </c>
      <c r="L13" s="37"/>
    </row>
    <row r="14">
      <c r="A14" t="s">
        <v>68</v>
      </c>
      <c r="B14" t="s">
        <v>69</v>
      </c>
      <c r="C14" t="s">
        <v>70</v>
      </c>
      <c r="D14" t="s">
        <v>71</v>
      </c>
      <c r="E14" t="s">
        <v>72</v>
      </c>
      <c r="F14" t="s">
        <v>30</v>
      </c>
      <c r="G14" t="s">
        <v>31</v>
      </c>
      <c r="H14" t="s">
        <v>32</v>
      </c>
      <c r="I14" t="s">
        <v>32</v>
      </c>
      <c r="J14" t="n">
        <v>7.0</v>
      </c>
      <c r="K14" t="n">
        <f>SUM(M14:INDEX(M14:XFD14,1,M3))</f>
        <v>0.0</v>
      </c>
      <c r="L14" s="37"/>
    </row>
    <row r="15">
      <c r="A15" t="s">
        <v>73</v>
      </c>
      <c r="B15" t="s">
        <v>74</v>
      </c>
      <c r="C15" t="s">
        <v>75</v>
      </c>
      <c r="D15" t="s">
        <v>76</v>
      </c>
      <c r="E15" t="s">
        <v>77</v>
      </c>
      <c r="F15" t="s">
        <v>30</v>
      </c>
      <c r="G15" t="s">
        <v>31</v>
      </c>
      <c r="H15" t="s">
        <v>32</v>
      </c>
      <c r="I15" t="s">
        <v>32</v>
      </c>
      <c r="J15" t="n">
        <v>1.0</v>
      </c>
      <c r="K15" t="n">
        <f>SUM(M15:INDEX(M15:XFD15,1,M3))</f>
        <v>0.0</v>
      </c>
      <c r="L15" s="37"/>
    </row>
    <row r="16">
      <c r="A16" t="s">
        <v>78</v>
      </c>
      <c r="B16" t="s">
        <v>79</v>
      </c>
      <c r="C16" t="s">
        <v>80</v>
      </c>
      <c r="D16" t="s">
        <v>81</v>
      </c>
      <c r="E16" t="s">
        <v>82</v>
      </c>
      <c r="F16" t="s">
        <v>30</v>
      </c>
      <c r="G16" t="s">
        <v>31</v>
      </c>
      <c r="H16" t="s">
        <v>32</v>
      </c>
      <c r="I16" t="s">
        <v>32</v>
      </c>
      <c r="J16" t="n">
        <v>8.0</v>
      </c>
      <c r="K16" t="n">
        <f>SUM(M16:INDEX(M16:XFD16,1,M3))</f>
        <v>0.0</v>
      </c>
      <c r="L16" s="37"/>
    </row>
    <row r="17">
      <c r="A17" t="s">
        <v>83</v>
      </c>
      <c r="B17" t="s">
        <v>84</v>
      </c>
      <c r="C17" t="s">
        <v>85</v>
      </c>
      <c r="D17" t="s">
        <v>86</v>
      </c>
      <c r="E17" t="s">
        <v>87</v>
      </c>
      <c r="F17" t="s">
        <v>30</v>
      </c>
      <c r="G17" t="s">
        <v>31</v>
      </c>
      <c r="H17" t="s">
        <v>32</v>
      </c>
      <c r="I17" t="s">
        <v>32</v>
      </c>
      <c r="J17" t="n">
        <v>1.0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1.0</v>
      </c>
      <c r="K19" t="n">
        <f>SUM(M19:INDEX(M19:XFD19,1,M3))</f>
        <v>0.0</v>
      </c>
      <c r="L19" s="37"/>
    </row>
    <row r="20">
      <c r="A20" t="s">
        <v>98</v>
      </c>
      <c r="B20" t="s">
        <v>99</v>
      </c>
      <c r="C20" t="s">
        <v>100</v>
      </c>
      <c r="D20" t="s">
        <v>101</v>
      </c>
      <c r="E20" t="s">
        <v>102</v>
      </c>
      <c r="F20" t="s">
        <v>30</v>
      </c>
      <c r="G20" t="s">
        <v>31</v>
      </c>
      <c r="H20" t="s">
        <v>32</v>
      </c>
      <c r="I20" t="s">
        <v>32</v>
      </c>
      <c r="J20" t="n">
        <v>1.0</v>
      </c>
      <c r="K20" t="n">
        <f>SUM(M20:INDEX(M20:XFD20,1,M3))</f>
        <v>0.0</v>
      </c>
      <c r="L20" s="37"/>
    </row>
    <row r="21">
      <c r="A21" t="s">
        <v>103</v>
      </c>
      <c r="B21" t="s">
        <v>104</v>
      </c>
      <c r="C21" t="s">
        <v>105</v>
      </c>
      <c r="D21" t="s">
        <v>106</v>
      </c>
      <c r="E21" t="s">
        <v>107</v>
      </c>
      <c r="F21" t="s">
        <v>30</v>
      </c>
      <c r="G21" t="s">
        <v>31</v>
      </c>
      <c r="H21" t="s">
        <v>32</v>
      </c>
      <c r="I21" t="s">
        <v>32</v>
      </c>
      <c r="J21" t="n">
        <v>1.0</v>
      </c>
      <c r="K21" t="n">
        <f>SUM(M21:INDEX(M21:XFD21,1,M3))</f>
        <v>0.0</v>
      </c>
      <c r="L21" s="37"/>
    </row>
    <row r="22">
      <c r="A22" t="s">
        <v>108</v>
      </c>
      <c r="B22" t="s">
        <v>109</v>
      </c>
      <c r="C22" t="s">
        <v>110</v>
      </c>
      <c r="D22" t="s">
        <v>111</v>
      </c>
      <c r="E22" t="s">
        <v>112</v>
      </c>
      <c r="F22" t="s">
        <v>30</v>
      </c>
      <c r="G22" t="s">
        <v>31</v>
      </c>
      <c r="H22" t="s">
        <v>32</v>
      </c>
      <c r="I22" t="s">
        <v>32</v>
      </c>
      <c r="J22" t="n">
        <v>1.0</v>
      </c>
      <c r="K22" t="n">
        <f>SUM(M22:INDEX(M22:XFD22,1,M3))</f>
        <v>0.0</v>
      </c>
      <c r="L22" s="37"/>
    </row>
    <row r="23">
      <c r="A23" t="s">
        <v>113</v>
      </c>
      <c r="B23" t="s">
        <v>114</v>
      </c>
      <c r="C23" t="s">
        <v>115</v>
      </c>
      <c r="D23" t="s">
        <v>116</v>
      </c>
      <c r="E23" t="s">
        <v>117</v>
      </c>
      <c r="F23" t="s">
        <v>30</v>
      </c>
      <c r="G23" t="s">
        <v>31</v>
      </c>
      <c r="H23" t="s">
        <v>32</v>
      </c>
      <c r="I23" t="s">
        <v>32</v>
      </c>
      <c r="J23" t="n">
        <v>2.0</v>
      </c>
      <c r="K23" t="n">
        <f>SUM(M23:INDEX(M23:XFD23,1,M3))</f>
        <v>0.0</v>
      </c>
      <c r="L23" s="37"/>
    </row>
    <row r="24">
      <c r="A24" t="s">
        <v>118</v>
      </c>
      <c r="B24" t="s">
        <v>119</v>
      </c>
      <c r="C24" t="s">
        <v>120</v>
      </c>
      <c r="D24" t="s">
        <v>121</v>
      </c>
      <c r="E24" t="s">
        <v>122</v>
      </c>
      <c r="F24" t="s">
        <v>30</v>
      </c>
      <c r="G24" t="s">
        <v>31</v>
      </c>
      <c r="H24" t="s">
        <v>32</v>
      </c>
      <c r="I24" t="s">
        <v>32</v>
      </c>
      <c r="J24" t="n">
        <v>2.0</v>
      </c>
      <c r="K24" t="n">
        <f>SUM(M24:INDEX(M24:XFD24,1,M3))</f>
        <v>0.0</v>
      </c>
      <c r="L24" s="37"/>
    </row>
    <row r="25">
      <c r="A25" t="s">
        <v>123</v>
      </c>
      <c r="B25" t="s">
        <v>124</v>
      </c>
      <c r="C25" t="s">
        <v>125</v>
      </c>
      <c r="D25" t="s">
        <v>126</v>
      </c>
      <c r="E25" t="s">
        <v>127</v>
      </c>
      <c r="F25" t="s">
        <v>30</v>
      </c>
      <c r="G25" t="s">
        <v>31</v>
      </c>
      <c r="H25" t="s">
        <v>32</v>
      </c>
      <c r="I25" t="s">
        <v>32</v>
      </c>
      <c r="J25" t="n">
        <v>10.0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6.0</v>
      </c>
      <c r="K27" t="n">
        <f>SUM(M27:INDEX(M27:XFD27,1,M3))</f>
        <v>0.0</v>
      </c>
      <c r="L27" s="37"/>
    </row>
    <row r="28">
      <c r="A28" t="s">
        <v>138</v>
      </c>
      <c r="B28" t="s">
        <v>139</v>
      </c>
      <c r="C28" t="s">
        <v>140</v>
      </c>
      <c r="D28" t="s">
        <v>141</v>
      </c>
      <c r="E28" t="s">
        <v>142</v>
      </c>
      <c r="F28" t="s">
        <v>30</v>
      </c>
      <c r="G28" t="s">
        <v>31</v>
      </c>
      <c r="H28" t="s">
        <v>32</v>
      </c>
      <c r="I28" t="s">
        <v>32</v>
      </c>
      <c r="J28" t="n">
        <v>1.0</v>
      </c>
      <c r="K28" t="n">
        <f>SUM(M28:INDEX(M28:XFD28,1,M3))</f>
        <v>0.0</v>
      </c>
      <c r="L28" s="37"/>
    </row>
    <row r="29">
      <c r="A29" t="s">
        <v>143</v>
      </c>
      <c r="B29" t="s">
        <v>144</v>
      </c>
      <c r="C29" t="s">
        <v>145</v>
      </c>
      <c r="D29" t="s">
        <v>146</v>
      </c>
      <c r="E29" t="s">
        <v>147</v>
      </c>
      <c r="F29" t="s">
        <v>30</v>
      </c>
      <c r="G29" t="s">
        <v>31</v>
      </c>
      <c r="H29" t="s">
        <v>32</v>
      </c>
      <c r="I29" t="s">
        <v>32</v>
      </c>
      <c r="J29" t="n">
        <v>5.0</v>
      </c>
      <c r="K29" t="n">
        <f>SUM(M29:INDEX(M29:XFD29,1,M3))</f>
        <v>0.0</v>
      </c>
      <c r="L29" s="37"/>
    </row>
    <row r="30">
      <c r="A30" t="s">
        <v>148</v>
      </c>
      <c r="B30" t="s">
        <v>149</v>
      </c>
      <c r="C30" t="s">
        <v>150</v>
      </c>
      <c r="D30" t="s">
        <v>151</v>
      </c>
      <c r="E30" t="s">
        <v>152</v>
      </c>
      <c r="F30" t="s">
        <v>30</v>
      </c>
      <c r="G30" t="s">
        <v>31</v>
      </c>
      <c r="H30" t="s">
        <v>32</v>
      </c>
      <c r="I30" t="s">
        <v>32</v>
      </c>
      <c r="J30" t="n">
        <v>1.0</v>
      </c>
      <c r="K30" t="n">
        <f>SUM(M30:INDEX(M30:XFD30,1,M3))</f>
        <v>0.0</v>
      </c>
      <c r="L30" s="37"/>
    </row>
    <row r="31">
      <c r="A31" t="s">
        <v>153</v>
      </c>
      <c r="B31" t="s">
        <v>154</v>
      </c>
      <c r="C31" t="s">
        <v>155</v>
      </c>
      <c r="D31" t="s">
        <v>156</v>
      </c>
      <c r="E31" t="s">
        <v>157</v>
      </c>
      <c r="F31" t="s">
        <v>30</v>
      </c>
      <c r="G31" t="s">
        <v>31</v>
      </c>
      <c r="H31" t="s">
        <v>32</v>
      </c>
      <c r="I31" t="s">
        <v>32</v>
      </c>
      <c r="J31" t="n">
        <v>1.0</v>
      </c>
      <c r="K31" t="n">
        <f>SUM(M31:INDEX(M31:XFD31,1,M3))</f>
        <v>0.0</v>
      </c>
      <c r="L31" s="37"/>
    </row>
    <row r="32">
      <c r="A32" t="s">
        <v>158</v>
      </c>
      <c r="B32" t="s">
        <v>159</v>
      </c>
      <c r="C32" t="s">
        <v>160</v>
      </c>
      <c r="D32" t="s">
        <v>161</v>
      </c>
      <c r="E32" t="s">
        <v>162</v>
      </c>
      <c r="F32" t="s">
        <v>30</v>
      </c>
      <c r="G32" t="s">
        <v>31</v>
      </c>
      <c r="H32" t="s">
        <v>32</v>
      </c>
      <c r="I32" t="s">
        <v>32</v>
      </c>
      <c r="J32" t="n">
        <v>1.0</v>
      </c>
      <c r="K32" t="n">
        <f>SUM(M32:INDEX(M32:XFD32,1,M3))</f>
        <v>0.0</v>
      </c>
      <c r="L32" s="37"/>
    </row>
    <row r="33">
      <c r="A33" t="s">
        <v>163</v>
      </c>
      <c r="B33" t="s">
        <v>164</v>
      </c>
      <c r="C33" t="s">
        <v>165</v>
      </c>
      <c r="D33" t="s">
        <v>166</v>
      </c>
      <c r="E33" t="s">
        <v>167</v>
      </c>
      <c r="F33" t="s">
        <v>30</v>
      </c>
      <c r="G33" t="s">
        <v>31</v>
      </c>
      <c r="H33" t="s">
        <v>32</v>
      </c>
      <c r="I33" t="s">
        <v>32</v>
      </c>
      <c r="J33" t="n">
        <v>6.0</v>
      </c>
      <c r="K33" t="n">
        <f>SUM(M33:INDEX(M33:XFD33,1,M3))</f>
        <v>0.0</v>
      </c>
      <c r="L33" s="37"/>
    </row>
    <row r="34">
      <c r="A34" t="s">
        <v>168</v>
      </c>
      <c r="B34" t="s">
        <v>169</v>
      </c>
      <c r="C34" t="s">
        <v>170</v>
      </c>
      <c r="D34" t="s">
        <v>171</v>
      </c>
      <c r="E34" t="s">
        <v>172</v>
      </c>
      <c r="F34" t="s">
        <v>30</v>
      </c>
      <c r="G34" t="s">
        <v>31</v>
      </c>
      <c r="H34" t="s">
        <v>32</v>
      </c>
      <c r="I34" t="s">
        <v>32</v>
      </c>
      <c r="J34" t="n">
        <v>1.0</v>
      </c>
      <c r="K34" t="n">
        <f>SUM(M34:INDEX(M34:XFD34,1,M3))</f>
        <v>0.0</v>
      </c>
      <c r="L34" s="37"/>
    </row>
    <row r="35">
      <c r="A35" t="s">
        <v>173</v>
      </c>
      <c r="B35" t="s">
        <v>174</v>
      </c>
      <c r="C35" t="s">
        <v>175</v>
      </c>
      <c r="D35" t="s">
        <v>176</v>
      </c>
      <c r="E35" t="s">
        <v>177</v>
      </c>
      <c r="F35" t="s">
        <v>30</v>
      </c>
      <c r="G35" t="s">
        <v>31</v>
      </c>
      <c r="H35" t="s">
        <v>32</v>
      </c>
      <c r="I35" t="s">
        <v>32</v>
      </c>
      <c r="J35" t="n">
        <v>4.0</v>
      </c>
      <c r="K35" t="n">
        <f>SUM(M35:INDEX(M35:XFD35,1,M3))</f>
        <v>0.0</v>
      </c>
      <c r="L35" s="37"/>
    </row>
    <row r="36">
      <c r="A36" t="s">
        <v>178</v>
      </c>
      <c r="B36" t="s">
        <v>179</v>
      </c>
      <c r="C36" t="s">
        <v>180</v>
      </c>
      <c r="D36" t="s">
        <v>181</v>
      </c>
      <c r="E36" t="s">
        <v>182</v>
      </c>
      <c r="F36" t="s">
        <v>30</v>
      </c>
      <c r="G36" t="s">
        <v>31</v>
      </c>
      <c r="H36" t="s">
        <v>32</v>
      </c>
      <c r="I36" t="s">
        <v>32</v>
      </c>
      <c r="J36" t="n">
        <v>1.0</v>
      </c>
      <c r="K36" t="n">
        <f>SUM(M36:INDEX(M36:XFD36,1,M3))</f>
        <v>0.0</v>
      </c>
      <c r="L36" s="37"/>
    </row>
    <row r="37">
      <c r="A37" t="s">
        <v>183</v>
      </c>
      <c r="B37" t="s">
        <v>184</v>
      </c>
      <c r="C37" t="s">
        <v>185</v>
      </c>
      <c r="D37" t="s">
        <v>186</v>
      </c>
      <c r="E37" t="s">
        <v>187</v>
      </c>
      <c r="F37" t="s">
        <v>30</v>
      </c>
      <c r="G37" t="s">
        <v>31</v>
      </c>
      <c r="H37" t="s">
        <v>32</v>
      </c>
      <c r="I37" t="s">
        <v>32</v>
      </c>
      <c r="J37" t="n">
        <v>10.0</v>
      </c>
      <c r="K37" t="n">
        <f>SUM(M37:INDEX(M37:XFD37,1,M3))</f>
        <v>0.0</v>
      </c>
      <c r="L37" s="37"/>
    </row>
    <row r="38">
      <c r="A38" t="s">
        <v>188</v>
      </c>
      <c r="B38" t="s">
        <v>189</v>
      </c>
      <c r="C38" t="s">
        <v>190</v>
      </c>
      <c r="D38" t="s">
        <v>191</v>
      </c>
      <c r="E38" t="s">
        <v>192</v>
      </c>
      <c r="F38" t="s">
        <v>30</v>
      </c>
      <c r="G38" t="s">
        <v>31</v>
      </c>
      <c r="H38" t="s">
        <v>32</v>
      </c>
      <c r="I38" t="s">
        <v>32</v>
      </c>
      <c r="J38" t="n">
        <v>6.0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4.0</v>
      </c>
      <c r="K40" t="n">
        <f>SUM(M40:INDEX(M40:XFD40,1,M3))</f>
        <v>0.0</v>
      </c>
      <c r="L40" s="37"/>
    </row>
    <row r="41">
      <c r="A41" t="s">
        <v>203</v>
      </c>
      <c r="B41" t="s">
        <v>204</v>
      </c>
      <c r="C41" t="s">
        <v>205</v>
      </c>
      <c r="D41" t="s">
        <v>206</v>
      </c>
      <c r="E41" t="s">
        <v>207</v>
      </c>
      <c r="F41" t="s">
        <v>30</v>
      </c>
      <c r="G41" t="s">
        <v>31</v>
      </c>
      <c r="H41" t="s">
        <v>32</v>
      </c>
      <c r="I41" t="s">
        <v>32</v>
      </c>
      <c r="J41" t="n">
        <v>10.0</v>
      </c>
      <c r="K41" t="n">
        <f>SUM(M41:INDEX(M41:XFD41,1,M3))</f>
        <v>0.0</v>
      </c>
      <c r="L41" s="37"/>
    </row>
    <row r="42">
      <c r="A42" t="s">
        <v>208</v>
      </c>
      <c r="B42" t="s">
        <v>209</v>
      </c>
      <c r="C42" t="s">
        <v>210</v>
      </c>
      <c r="D42" t="s">
        <v>211</v>
      </c>
      <c r="E42" t="s">
        <v>212</v>
      </c>
      <c r="F42" t="s">
        <v>30</v>
      </c>
      <c r="G42" t="s">
        <v>31</v>
      </c>
      <c r="H42" t="s">
        <v>32</v>
      </c>
      <c r="I42" t="s">
        <v>32</v>
      </c>
      <c r="J42" t="n">
        <v>1.0</v>
      </c>
      <c r="K42" t="n">
        <f>SUM(M42:INDEX(M42:XFD42,1,M3))</f>
        <v>0.0</v>
      </c>
      <c r="L42" s="37"/>
    </row>
    <row r="43">
      <c r="A43" t="s">
        <v>213</v>
      </c>
      <c r="B43" t="s">
        <v>214</v>
      </c>
      <c r="C43" t="s">
        <v>215</v>
      </c>
      <c r="D43" t="s">
        <v>216</v>
      </c>
      <c r="E43" t="s">
        <v>217</v>
      </c>
      <c r="F43" t="s">
        <v>30</v>
      </c>
      <c r="G43" t="s">
        <v>31</v>
      </c>
      <c r="H43" t="s">
        <v>32</v>
      </c>
      <c r="I43" t="s">
        <v>32</v>
      </c>
      <c r="J43" t="n">
        <v>7.0</v>
      </c>
      <c r="K43" t="n">
        <f>SUM(M43:INDEX(M43:XFD43,1,M3))</f>
        <v>0.0</v>
      </c>
      <c r="L43" s="37"/>
    </row>
    <row r="44">
      <c r="A44" t="s">
        <v>218</v>
      </c>
      <c r="B44" t="s">
        <v>219</v>
      </c>
      <c r="C44" t="s">
        <v>220</v>
      </c>
      <c r="D44" t="s">
        <v>221</v>
      </c>
      <c r="E44" t="s">
        <v>222</v>
      </c>
      <c r="F44" t="s">
        <v>30</v>
      </c>
      <c r="G44" t="s">
        <v>31</v>
      </c>
      <c r="H44" t="s">
        <v>32</v>
      </c>
      <c r="I44" t="s">
        <v>32</v>
      </c>
      <c r="J44" t="n">
        <v>1.0</v>
      </c>
      <c r="K44" t="n">
        <f>SUM(M44:INDEX(M44:XFD44,1,M3))</f>
        <v>0.0</v>
      </c>
      <c r="L44" s="37"/>
    </row>
    <row r="45">
      <c r="A45" t="s">
        <v>223</v>
      </c>
      <c r="B45" t="s">
        <v>224</v>
      </c>
      <c r="C45" t="s">
        <v>225</v>
      </c>
      <c r="D45" t="s">
        <v>226</v>
      </c>
      <c r="E45" t="s">
        <v>227</v>
      </c>
      <c r="F45" t="s">
        <v>30</v>
      </c>
      <c r="G45" t="s">
        <v>31</v>
      </c>
      <c r="H45" t="s">
        <v>32</v>
      </c>
      <c r="I45" t="s">
        <v>32</v>
      </c>
      <c r="J45" t="n">
        <v>1.0</v>
      </c>
      <c r="K45" t="n">
        <f>SUM(M45:INDEX(M45:XFD45,1,M3))</f>
        <v>0.0</v>
      </c>
      <c r="L45" s="37"/>
    </row>
    <row r="46">
      <c r="A46" t="s">
        <v>228</v>
      </c>
      <c r="B46" t="s">
        <v>229</v>
      </c>
      <c r="C46" t="s">
        <v>230</v>
      </c>
      <c r="D46" t="s">
        <v>231</v>
      </c>
      <c r="E46" t="s">
        <v>232</v>
      </c>
      <c r="F46" t="s">
        <v>30</v>
      </c>
      <c r="G46" t="s">
        <v>31</v>
      </c>
      <c r="H46" t="s">
        <v>32</v>
      </c>
      <c r="I46" t="s">
        <v>32</v>
      </c>
      <c r="J46" t="n">
        <v>12.0</v>
      </c>
      <c r="K46" t="n">
        <f>SUM(M46:INDEX(M46:XFD46,1,M3))</f>
        <v>0.0</v>
      </c>
      <c r="L46" s="37"/>
    </row>
    <row r="47">
      <c r="A47" t="s">
        <v>233</v>
      </c>
      <c r="B47" t="s">
        <v>234</v>
      </c>
      <c r="C47" t="s">
        <v>235</v>
      </c>
      <c r="D47" t="s">
        <v>236</v>
      </c>
      <c r="E47" t="s">
        <v>237</v>
      </c>
      <c r="F47" t="s">
        <v>30</v>
      </c>
      <c r="G47" t="s">
        <v>31</v>
      </c>
      <c r="H47" t="s">
        <v>32</v>
      </c>
      <c r="I47" t="s">
        <v>32</v>
      </c>
      <c r="J47" t="n">
        <v>12.0</v>
      </c>
      <c r="K47" t="n">
        <f>SUM(M47:INDEX(M47:XFD47,1,M3))</f>
        <v>0.0</v>
      </c>
      <c r="L47" s="37"/>
    </row>
    <row r="48">
      <c r="A48" t="s">
        <v>238</v>
      </c>
      <c r="B48" t="s">
        <v>239</v>
      </c>
      <c r="C48" t="s">
        <v>240</v>
      </c>
      <c r="D48" t="s">
        <v>241</v>
      </c>
      <c r="E48" t="s">
        <v>242</v>
      </c>
      <c r="F48" t="s">
        <v>30</v>
      </c>
      <c r="G48" t="s">
        <v>31</v>
      </c>
      <c r="H48" t="s">
        <v>32</v>
      </c>
      <c r="I48" t="s">
        <v>32</v>
      </c>
      <c r="J48" t="n">
        <v>10.0</v>
      </c>
      <c r="K48" t="n">
        <f>SUM(M48:INDEX(M48:XFD48,1,M3))</f>
        <v>0.0</v>
      </c>
      <c r="L48" s="37"/>
    </row>
    <row r="49">
      <c r="A49" t="s">
        <v>243</v>
      </c>
      <c r="B49" t="s">
        <v>244</v>
      </c>
      <c r="C49" t="s">
        <v>245</v>
      </c>
      <c r="D49" t="s">
        <v>246</v>
      </c>
      <c r="E49" t="s">
        <v>247</v>
      </c>
      <c r="F49" t="s">
        <v>30</v>
      </c>
      <c r="G49" t="s">
        <v>31</v>
      </c>
      <c r="H49" t="s">
        <v>32</v>
      </c>
      <c r="I49" t="s">
        <v>32</v>
      </c>
      <c r="J49" t="n">
        <v>12.0</v>
      </c>
      <c r="K49" t="n">
        <f>SUM(M49:INDEX(M49:XFD49,1,M3))</f>
        <v>0.0</v>
      </c>
      <c r="L49" s="37"/>
    </row>
    <row r="50">
      <c r="A50" t="s">
        <v>248</v>
      </c>
      <c r="B50" t="s">
        <v>249</v>
      </c>
      <c r="C50" t="s">
        <v>250</v>
      </c>
      <c r="D50" t="s">
        <v>251</v>
      </c>
      <c r="E50" t="s">
        <v>252</v>
      </c>
      <c r="F50" t="s">
        <v>30</v>
      </c>
      <c r="G50" t="s">
        <v>31</v>
      </c>
      <c r="H50" t="s">
        <v>32</v>
      </c>
      <c r="I50" t="s">
        <v>32</v>
      </c>
      <c r="J50" t="n">
        <v>10.0</v>
      </c>
      <c r="K50" t="n">
        <f>SUM(M50:INDEX(M50:XFD50,1,M3))</f>
        <v>0.0</v>
      </c>
      <c r="L50" s="37"/>
    </row>
    <row r="51">
      <c r="A51" t="s">
        <v>253</v>
      </c>
      <c r="B51" t="s">
        <v>254</v>
      </c>
      <c r="C51" t="s">
        <v>255</v>
      </c>
      <c r="D51" t="s">
        <v>256</v>
      </c>
      <c r="E51" t="s">
        <v>257</v>
      </c>
      <c r="F51" t="s">
        <v>30</v>
      </c>
      <c r="G51" t="s">
        <v>31</v>
      </c>
      <c r="H51" t="s">
        <v>32</v>
      </c>
      <c r="I51" t="s">
        <v>32</v>
      </c>
      <c r="J51" t="n">
        <v>5.0</v>
      </c>
      <c r="K51" t="n">
        <f>SUM(M51:INDEX(M51:XFD51,1,M3))</f>
        <v>0.0</v>
      </c>
      <c r="L51" s="37"/>
    </row>
    <row r="52">
      <c r="A52" t="s">
        <v>258</v>
      </c>
      <c r="B52" t="s">
        <v>259</v>
      </c>
      <c r="C52" t="s">
        <v>260</v>
      </c>
      <c r="D52" t="s">
        <v>261</v>
      </c>
      <c r="E52" t="s">
        <v>262</v>
      </c>
      <c r="F52" t="s">
        <v>30</v>
      </c>
      <c r="G52" t="s">
        <v>31</v>
      </c>
      <c r="H52" t="s">
        <v>32</v>
      </c>
      <c r="I52" t="s">
        <v>32</v>
      </c>
      <c r="J52" t="n">
        <v>2.0</v>
      </c>
      <c r="K52" t="n">
        <f>SUM(M52:INDEX(M52:XFD52,1,M3))</f>
        <v>0.0</v>
      </c>
      <c r="L52" s="37"/>
    </row>
    <row r="53">
      <c r="A53" t="s">
        <v>263</v>
      </c>
      <c r="B53" t="s">
        <v>264</v>
      </c>
      <c r="C53" t="s">
        <v>265</v>
      </c>
      <c r="D53" t="s">
        <v>266</v>
      </c>
      <c r="E53" t="s">
        <v>267</v>
      </c>
      <c r="F53" t="s">
        <v>30</v>
      </c>
      <c r="G53" t="s">
        <v>31</v>
      </c>
      <c r="H53" t="s">
        <v>32</v>
      </c>
      <c r="I53" t="s">
        <v>32</v>
      </c>
      <c r="J53" t="n">
        <v>1.0</v>
      </c>
      <c r="K53" t="n">
        <f>SUM(M53:INDEX(M53:XFD53,1,M3))</f>
        <v>0.0</v>
      </c>
      <c r="L53" s="37"/>
    </row>
    <row r="54">
      <c r="A54" t="s">
        <v>268</v>
      </c>
      <c r="B54" t="s">
        <v>269</v>
      </c>
      <c r="C54" t="s">
        <v>270</v>
      </c>
      <c r="D54" t="s">
        <v>271</v>
      </c>
      <c r="E54" t="s">
        <v>272</v>
      </c>
      <c r="F54" t="s">
        <v>30</v>
      </c>
      <c r="G54" t="s">
        <v>31</v>
      </c>
      <c r="H54" t="s">
        <v>32</v>
      </c>
      <c r="I54" t="s">
        <v>32</v>
      </c>
      <c r="J54" t="n">
        <v>2.0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2.0</v>
      </c>
      <c r="K56" t="n">
        <f>SUM(M56:INDEX(M56:XFD56,1,M3))</f>
        <v>0.0</v>
      </c>
      <c r="L56" s="37"/>
    </row>
    <row r="57">
      <c r="A57" t="s">
        <v>283</v>
      </c>
      <c r="B57" t="s">
        <v>284</v>
      </c>
      <c r="C57" t="s">
        <v>285</v>
      </c>
      <c r="D57" t="s">
        <v>286</v>
      </c>
      <c r="E57" t="s">
        <v>287</v>
      </c>
      <c r="F57" t="s">
        <v>30</v>
      </c>
      <c r="G57" t="s">
        <v>31</v>
      </c>
      <c r="H57" t="s">
        <v>32</v>
      </c>
      <c r="I57" t="s">
        <v>32</v>
      </c>
      <c r="J57" t="n">
        <v>1.0</v>
      </c>
      <c r="K57" t="n">
        <f>SUM(M57:INDEX(M57:XFD57,1,M3))</f>
        <v>0.0</v>
      </c>
      <c r="L57" s="37"/>
    </row>
    <row r="58">
      <c r="A58" t="s">
        <v>288</v>
      </c>
      <c r="B58" t="s">
        <v>289</v>
      </c>
      <c r="C58" t="s">
        <v>290</v>
      </c>
      <c r="D58" t="s">
        <v>291</v>
      </c>
      <c r="E58" t="s">
        <v>292</v>
      </c>
      <c r="F58" t="s">
        <v>30</v>
      </c>
      <c r="G58" t="s">
        <v>31</v>
      </c>
      <c r="H58" t="s">
        <v>32</v>
      </c>
      <c r="I58" t="s">
        <v>32</v>
      </c>
      <c r="J58" t="n">
        <v>2.0</v>
      </c>
      <c r="K58" t="n">
        <f>SUM(M58:INDEX(M58:XFD58,1,M3))</f>
        <v>0.0</v>
      </c>
      <c r="L58" s="37"/>
    </row>
    <row r="59">
      <c r="A59" t="s">
        <v>293</v>
      </c>
      <c r="B59" t="s">
        <v>294</v>
      </c>
      <c r="C59" t="s">
        <v>295</v>
      </c>
      <c r="D59" t="s">
        <v>296</v>
      </c>
      <c r="E59" t="s">
        <v>297</v>
      </c>
      <c r="F59" t="s">
        <v>30</v>
      </c>
      <c r="G59" t="s">
        <v>31</v>
      </c>
      <c r="H59" t="s">
        <v>32</v>
      </c>
      <c r="I59" t="s">
        <v>32</v>
      </c>
      <c r="J59" t="n">
        <v>2.0</v>
      </c>
      <c r="K59" t="n">
        <f>SUM(M59:INDEX(M59:XFD59,1,M3))</f>
        <v>0.0</v>
      </c>
      <c r="L59" s="37"/>
    </row>
    <row r="60">
      <c r="A60" t="s">
        <v>298</v>
      </c>
      <c r="B60" t="s">
        <v>299</v>
      </c>
      <c r="C60" t="s">
        <v>300</v>
      </c>
      <c r="D60" t="s">
        <v>301</v>
      </c>
      <c r="E60" t="s">
        <v>302</v>
      </c>
      <c r="F60" t="s">
        <v>30</v>
      </c>
      <c r="G60" t="s">
        <v>31</v>
      </c>
      <c r="H60" t="s">
        <v>32</v>
      </c>
      <c r="I60" t="s">
        <v>32</v>
      </c>
      <c r="J60" t="n">
        <v>1.0</v>
      </c>
      <c r="K60" t="n">
        <f>SUM(M60:INDEX(M60:XFD60,1,M3))</f>
        <v>0.0</v>
      </c>
      <c r="L60" s="37"/>
    </row>
    <row r="61">
      <c r="A61" t="s">
        <v>303</v>
      </c>
      <c r="B61" t="s">
        <v>304</v>
      </c>
      <c r="C61" t="s">
        <v>305</v>
      </c>
      <c r="D61" t="s">
        <v>306</v>
      </c>
      <c r="E61" t="s">
        <v>307</v>
      </c>
      <c r="F61" t="s">
        <v>30</v>
      </c>
      <c r="G61" t="s">
        <v>31</v>
      </c>
      <c r="H61" t="s">
        <v>32</v>
      </c>
      <c r="I61" t="s">
        <v>32</v>
      </c>
      <c r="J61" t="n">
        <v>1.0</v>
      </c>
      <c r="K61" t="n">
        <f>SUM(M61:INDEX(M61:XFD61,1,M3))</f>
        <v>0.0</v>
      </c>
      <c r="L61" s="37"/>
    </row>
    <row r="62">
      <c r="A62" t="s">
        <v>308</v>
      </c>
      <c r="B62" t="s">
        <v>309</v>
      </c>
      <c r="C62" t="s">
        <v>310</v>
      </c>
      <c r="D62" t="s">
        <v>311</v>
      </c>
      <c r="E62" t="s">
        <v>312</v>
      </c>
      <c r="F62" t="s">
        <v>30</v>
      </c>
      <c r="G62" t="s">
        <v>31</v>
      </c>
      <c r="H62" t="s">
        <v>32</v>
      </c>
      <c r="I62" t="s">
        <v>32</v>
      </c>
      <c r="J62" t="n">
        <v>12.0</v>
      </c>
      <c r="K62" t="n">
        <f>SUM(M62:INDEX(M62:XFD62,1,M3))</f>
        <v>0.0</v>
      </c>
      <c r="L62" s="37"/>
    </row>
    <row r="63">
      <c r="A63" t="s">
        <v>313</v>
      </c>
      <c r="B63" t="s">
        <v>314</v>
      </c>
      <c r="C63" t="s">
        <v>315</v>
      </c>
      <c r="D63" t="s">
        <v>316</v>
      </c>
      <c r="E63" t="s">
        <v>317</v>
      </c>
      <c r="F63" t="s">
        <v>30</v>
      </c>
      <c r="G63" t="s">
        <v>31</v>
      </c>
      <c r="H63" t="s">
        <v>32</v>
      </c>
      <c r="I63" t="s">
        <v>32</v>
      </c>
      <c r="J63" t="n">
        <v>12.0</v>
      </c>
      <c r="K63" t="n">
        <f>SUM(M63:INDEX(M63:XFD63,1,M3))</f>
        <v>0.0</v>
      </c>
      <c r="L63" s="37"/>
    </row>
    <row r="64">
      <c r="A64" t="s">
        <v>318</v>
      </c>
      <c r="B64" t="s">
        <v>319</v>
      </c>
      <c r="C64" t="s">
        <v>320</v>
      </c>
      <c r="D64" t="s">
        <v>321</v>
      </c>
      <c r="E64" t="s">
        <v>322</v>
      </c>
      <c r="F64" t="s">
        <v>30</v>
      </c>
      <c r="G64" t="s">
        <v>31</v>
      </c>
      <c r="H64" t="s">
        <v>32</v>
      </c>
      <c r="I64" t="s">
        <v>32</v>
      </c>
      <c r="J64" t="n">
        <v>10.0</v>
      </c>
      <c r="K64" t="n">
        <f>SUM(M64:INDEX(M64:XFD64,1,M3))</f>
        <v>0.0</v>
      </c>
      <c r="L64" s="37"/>
    </row>
    <row r="65">
      <c r="A65" t="s">
        <v>323</v>
      </c>
      <c r="B65" t="s">
        <v>324</v>
      </c>
      <c r="C65" t="s">
        <v>325</v>
      </c>
      <c r="D65" t="s">
        <v>326</v>
      </c>
      <c r="E65" t="s">
        <v>327</v>
      </c>
      <c r="F65" t="s">
        <v>30</v>
      </c>
      <c r="G65" t="s">
        <v>31</v>
      </c>
      <c r="H65" t="s">
        <v>32</v>
      </c>
      <c r="I65" t="s">
        <v>32</v>
      </c>
      <c r="J65" t="n">
        <v>12.0</v>
      </c>
      <c r="K65" t="n">
        <f>SUM(M65:INDEX(M65:XFD65,1,M3))</f>
        <v>0.0</v>
      </c>
      <c r="L65" s="37"/>
    </row>
    <row r="66">
      <c r="A66" t="s">
        <v>328</v>
      </c>
      <c r="B66" t="s">
        <v>329</v>
      </c>
      <c r="C66" t="s">
        <v>330</v>
      </c>
      <c r="D66" t="s">
        <v>331</v>
      </c>
      <c r="E66" t="s">
        <v>332</v>
      </c>
      <c r="F66" t="s">
        <v>30</v>
      </c>
      <c r="G66" t="s">
        <v>31</v>
      </c>
      <c r="H66" t="s">
        <v>32</v>
      </c>
      <c r="I66" t="s">
        <v>32</v>
      </c>
      <c r="J66" t="n">
        <v>10.0</v>
      </c>
      <c r="K66" t="n">
        <f>SUM(M66:INDEX(M66:XFD66,1,M3))</f>
        <v>0.0</v>
      </c>
      <c r="L66" s="37"/>
    </row>
    <row r="67">
      <c r="A67" t="s">
        <v>333</v>
      </c>
      <c r="B67" t="s">
        <v>334</v>
      </c>
      <c r="C67" t="s">
        <v>335</v>
      </c>
      <c r="D67" t="s">
        <v>336</v>
      </c>
      <c r="E67" t="s">
        <v>337</v>
      </c>
      <c r="F67" t="s">
        <v>30</v>
      </c>
      <c r="G67" t="s">
        <v>31</v>
      </c>
      <c r="H67" t="s">
        <v>32</v>
      </c>
      <c r="I67" t="s">
        <v>32</v>
      </c>
      <c r="J67" t="n">
        <v>7.0</v>
      </c>
      <c r="K67" t="n">
        <f>SUM(M67:INDEX(M67:XFD67,1,M3))</f>
        <v>0.0</v>
      </c>
      <c r="L67" s="37"/>
    </row>
    <row r="68">
      <c r="A68" t="s">
        <v>338</v>
      </c>
      <c r="B68" t="s">
        <v>339</v>
      </c>
      <c r="C68" t="s">
        <v>340</v>
      </c>
      <c r="D68" t="s">
        <v>341</v>
      </c>
      <c r="E68" t="s">
        <v>342</v>
      </c>
      <c r="F68" t="s">
        <v>30</v>
      </c>
      <c r="G68" t="s">
        <v>31</v>
      </c>
      <c r="H68" t="s">
        <v>32</v>
      </c>
      <c r="I68" t="s">
        <v>32</v>
      </c>
      <c r="J68" t="n">
        <v>10.0</v>
      </c>
      <c r="K68" t="n">
        <f>SUM(M68:INDEX(M68:XFD68,1,M3))</f>
        <v>0.0</v>
      </c>
      <c r="L68" s="37"/>
    </row>
    <row r="69">
      <c r="A69" t="s">
        <v>343</v>
      </c>
      <c r="B69" t="s">
        <v>344</v>
      </c>
      <c r="C69" t="s">
        <v>345</v>
      </c>
      <c r="D69" t="s">
        <v>346</v>
      </c>
      <c r="E69" t="s">
        <v>347</v>
      </c>
      <c r="F69" t="s">
        <v>30</v>
      </c>
      <c r="G69" t="s">
        <v>31</v>
      </c>
      <c r="H69" t="s">
        <v>32</v>
      </c>
      <c r="I69" t="s">
        <v>32</v>
      </c>
      <c r="J69" t="n">
        <v>7.0</v>
      </c>
      <c r="K69" t="n">
        <f>SUM(M69:INDEX(M69:XFD69,1,M3))</f>
        <v>0.0</v>
      </c>
      <c r="L69" s="37"/>
    </row>
    <row r="70">
      <c r="A70" t="s">
        <v>348</v>
      </c>
      <c r="B70" t="s">
        <v>349</v>
      </c>
      <c r="C70" t="s">
        <v>350</v>
      </c>
      <c r="D70" t="s">
        <v>351</v>
      </c>
      <c r="E70" t="s">
        <v>352</v>
      </c>
      <c r="F70" t="s">
        <v>30</v>
      </c>
      <c r="G70" t="s">
        <v>31</v>
      </c>
      <c r="H70" t="s">
        <v>32</v>
      </c>
      <c r="I70" t="s">
        <v>32</v>
      </c>
      <c r="J70" t="n">
        <v>1.0</v>
      </c>
      <c r="K70" t="n">
        <f>SUM(M70:INDEX(M70:XFD70,1,M3))</f>
        <v>0.0</v>
      </c>
      <c r="L70" s="37"/>
    </row>
    <row r="71">
      <c r="A71" t="s">
        <v>353</v>
      </c>
      <c r="B71" t="s">
        <v>354</v>
      </c>
      <c r="C71" t="s">
        <v>355</v>
      </c>
      <c r="D71" t="s">
        <v>356</v>
      </c>
      <c r="E71" t="s">
        <v>357</v>
      </c>
      <c r="F71" t="s">
        <v>30</v>
      </c>
      <c r="G71" t="s">
        <v>31</v>
      </c>
      <c r="H71" t="s">
        <v>32</v>
      </c>
      <c r="I71" t="s">
        <v>32</v>
      </c>
      <c r="J71" t="n">
        <v>9.0</v>
      </c>
      <c r="K71" t="n">
        <f>SUM(M71:INDEX(M71:XFD71,1,M3))</f>
        <v>0.0</v>
      </c>
      <c r="L71" s="37"/>
    </row>
    <row r="72">
      <c r="A72" t="s">
        <v>358</v>
      </c>
      <c r="B72" t="s">
        <v>359</v>
      </c>
      <c r="C72" t="s">
        <v>360</v>
      </c>
      <c r="D72" t="s">
        <v>361</v>
      </c>
      <c r="E72" t="s">
        <v>362</v>
      </c>
      <c r="F72" t="s">
        <v>30</v>
      </c>
      <c r="G72" t="s">
        <v>31</v>
      </c>
      <c r="H72" t="s">
        <v>32</v>
      </c>
      <c r="I72" t="s">
        <v>32</v>
      </c>
      <c r="J72" t="n">
        <v>6.0</v>
      </c>
      <c r="K72" t="n">
        <f>SUM(M72:INDEX(M72:XFD72,1,M3))</f>
        <v>0.0</v>
      </c>
      <c r="L72" s="37"/>
    </row>
    <row r="73">
      <c r="A73" t="s">
        <v>363</v>
      </c>
      <c r="B73" t="s">
        <v>364</v>
      </c>
      <c r="C73" t="s">
        <v>365</v>
      </c>
      <c r="D73" t="s">
        <v>366</v>
      </c>
      <c r="E73" t="s">
        <v>367</v>
      </c>
      <c r="F73" t="s">
        <v>30</v>
      </c>
      <c r="G73" t="s">
        <v>31</v>
      </c>
      <c r="H73" t="s">
        <v>32</v>
      </c>
      <c r="I73" t="s">
        <v>32</v>
      </c>
      <c r="J73" t="n">
        <v>9.0</v>
      </c>
      <c r="K73" t="n">
        <f>SUM(M73:INDEX(M73:XFD73,1,M3))</f>
        <v>0.0</v>
      </c>
      <c r="L73" s="37"/>
    </row>
    <row r="74">
      <c r="A74" t="s">
        <v>368</v>
      </c>
      <c r="B74" t="s">
        <v>369</v>
      </c>
      <c r="C74" t="s">
        <v>370</v>
      </c>
      <c r="D74" t="s">
        <v>371</v>
      </c>
      <c r="E74" t="s">
        <v>372</v>
      </c>
      <c r="F74" t="s">
        <v>30</v>
      </c>
      <c r="G74" t="s">
        <v>31</v>
      </c>
      <c r="H74" t="s">
        <v>32</v>
      </c>
      <c r="I74" t="s">
        <v>32</v>
      </c>
      <c r="J74" t="n">
        <v>9.0</v>
      </c>
      <c r="K74" t="n">
        <f>SUM(M74:INDEX(M74:XFD74,1,M3))</f>
        <v>0.0</v>
      </c>
      <c r="L74" s="37"/>
    </row>
    <row r="75">
      <c r="A75" t="s">
        <v>373</v>
      </c>
      <c r="B75" t="s">
        <v>374</v>
      </c>
      <c r="C75" t="s">
        <v>375</v>
      </c>
      <c r="D75" t="s">
        <v>376</v>
      </c>
      <c r="E75" t="s">
        <v>377</v>
      </c>
      <c r="F75" t="s">
        <v>30</v>
      </c>
      <c r="G75" t="s">
        <v>31</v>
      </c>
      <c r="H75" t="s">
        <v>32</v>
      </c>
      <c r="I75" t="s">
        <v>32</v>
      </c>
      <c r="J75" t="n">
        <v>9.0</v>
      </c>
      <c r="K75" t="n">
        <f>SUM(M75:INDEX(M75:XFD75,1,M3))</f>
        <v>0.0</v>
      </c>
      <c r="L75" s="37"/>
    </row>
    <row r="76">
      <c r="A76" t="s">
        <v>378</v>
      </c>
      <c r="B76" t="s">
        <v>379</v>
      </c>
      <c r="C76" t="s">
        <v>380</v>
      </c>
      <c r="D76" t="s">
        <v>381</v>
      </c>
      <c r="E76" t="s">
        <v>382</v>
      </c>
      <c r="F76" t="s">
        <v>30</v>
      </c>
      <c r="G76" t="s">
        <v>31</v>
      </c>
      <c r="H76" t="s">
        <v>32</v>
      </c>
      <c r="I76" t="s">
        <v>32</v>
      </c>
      <c r="J76" t="n">
        <v>10.0</v>
      </c>
      <c r="K76" t="n">
        <f>SUM(M76:INDEX(M76:XFD76,1,M3))</f>
        <v>0.0</v>
      </c>
      <c r="L76" s="37"/>
    </row>
    <row r="77">
      <c r="A77" t="s">
        <v>383</v>
      </c>
      <c r="B77" t="s">
        <v>384</v>
      </c>
      <c r="C77" t="s">
        <v>385</v>
      </c>
      <c r="D77" t="s">
        <v>386</v>
      </c>
      <c r="E77" t="s">
        <v>387</v>
      </c>
      <c r="F77" t="s">
        <v>30</v>
      </c>
      <c r="G77" t="s">
        <v>31</v>
      </c>
      <c r="H77" t="s">
        <v>32</v>
      </c>
      <c r="I77" t="s">
        <v>32</v>
      </c>
      <c r="J77" t="n">
        <v>12.0</v>
      </c>
      <c r="K77" t="n">
        <f>SUM(M77:INDEX(M77:XFD77,1,M3))</f>
        <v>0.0</v>
      </c>
      <c r="L77" s="37"/>
    </row>
    <row r="78">
      <c r="A78" t="s">
        <v>388</v>
      </c>
      <c r="B78" t="s">
        <v>389</v>
      </c>
      <c r="C78" t="s">
        <v>390</v>
      </c>
      <c r="D78" t="s">
        <v>391</v>
      </c>
      <c r="E78" t="s">
        <v>392</v>
      </c>
      <c r="F78" t="s">
        <v>30</v>
      </c>
      <c r="G78" t="s">
        <v>31</v>
      </c>
      <c r="H78" t="s">
        <v>32</v>
      </c>
      <c r="I78" t="s">
        <v>32</v>
      </c>
      <c r="J78" t="n">
        <v>1.0</v>
      </c>
      <c r="K78" t="n">
        <f>SUM(M78:INDEX(M78:XFD78,1,M3))</f>
        <v>0.0</v>
      </c>
      <c r="L78" s="37"/>
    </row>
    <row r="79">
      <c r="A79" t="s">
        <v>393</v>
      </c>
      <c r="B79" t="s">
        <v>394</v>
      </c>
      <c r="C79" t="s">
        <v>395</v>
      </c>
      <c r="D79" t="s">
        <v>396</v>
      </c>
      <c r="E79" t="s">
        <v>397</v>
      </c>
      <c r="F79" t="s">
        <v>30</v>
      </c>
      <c r="G79" t="s">
        <v>31</v>
      </c>
      <c r="H79" t="s">
        <v>32</v>
      </c>
      <c r="I79" t="s">
        <v>32</v>
      </c>
      <c r="J79" t="n">
        <v>1.0</v>
      </c>
      <c r="K79" t="n">
        <f>SUM(M79:INDEX(M79:XFD79,1,M3))</f>
        <v>0.0</v>
      </c>
      <c r="L79" s="37"/>
    </row>
    <row r="80">
      <c r="A80" t="s">
        <v>398</v>
      </c>
      <c r="B80" t="s">
        <v>399</v>
      </c>
      <c r="C80" t="s">
        <v>400</v>
      </c>
      <c r="D80" t="s">
        <v>401</v>
      </c>
      <c r="E80" t="s">
        <v>402</v>
      </c>
      <c r="F80" t="s">
        <v>30</v>
      </c>
      <c r="G80" t="s">
        <v>31</v>
      </c>
      <c r="H80" t="s">
        <v>32</v>
      </c>
      <c r="I80" t="s">
        <v>32</v>
      </c>
      <c r="J80" t="n">
        <v>1.0</v>
      </c>
      <c r="K80" t="n">
        <f>SUM(M80:INDEX(M80:XFD80,1,M3))</f>
        <v>0.0</v>
      </c>
      <c r="L80" s="37"/>
    </row>
    <row r="81">
      <c r="A81" t="s">
        <v>403</v>
      </c>
      <c r="B81" t="s">
        <v>404</v>
      </c>
      <c r="C81" t="s">
        <v>405</v>
      </c>
      <c r="D81" t="s">
        <v>406</v>
      </c>
      <c r="E81" t="s">
        <v>407</v>
      </c>
      <c r="F81" t="s">
        <v>30</v>
      </c>
      <c r="G81" t="s">
        <v>31</v>
      </c>
      <c r="H81" t="s">
        <v>32</v>
      </c>
      <c r="I81" t="s">
        <v>32</v>
      </c>
      <c r="J81" t="n">
        <v>1.0</v>
      </c>
      <c r="K81" t="n">
        <f>SUM(M81:INDEX(M81:XFD81,1,M3))</f>
        <v>0.0</v>
      </c>
      <c r="L81" s="37"/>
    </row>
    <row r="82" ht="8.0" customHeight="true">
      <c r="A82" s="37"/>
      <c r="B82" s="37"/>
      <c r="C82" s="37"/>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row>
    <row r="83">
      <c r="A83" t="s" s="41">
        <v>408</v>
      </c>
      <c r="B83" s="42"/>
      <c r="C83" s="43"/>
      <c r="D83" s="44"/>
      <c r="E83" s="45"/>
      <c r="F83" s="46"/>
      <c r="G83" s="47"/>
      <c r="H83" s="48"/>
      <c r="I83" s="49"/>
      <c r="J83" s="50"/>
      <c r="K83" s="51"/>
      <c r="L83" s="52"/>
      <c r="M83" t="n" s="53">
        <f>IF(M3&gt;=1,"P2 - B1","")</f>
        <v>0.0</v>
      </c>
      <c r="N83" t="n" s="54">
        <f>IF(M3&gt;=2,"P2 - B2","")</f>
        <v>0.0</v>
      </c>
      <c r="O83" t="n" s="55">
        <f>IF(M3&gt;=3,"P2 - B3","")</f>
        <v>0.0</v>
      </c>
      <c r="P83" t="n" s="56">
        <f>IF(M3&gt;=4,"P2 - B4","")</f>
        <v>0.0</v>
      </c>
      <c r="Q83" t="n" s="57">
        <f>IF(M3&gt;=5,"P2 - B5","")</f>
        <v>0.0</v>
      </c>
      <c r="R83" t="n" s="58">
        <f>IF(M3&gt;=6,"P2 - B6","")</f>
        <v>0.0</v>
      </c>
      <c r="S83" t="n" s="59">
        <f>IF(M3&gt;=7,"P2 - B7","")</f>
        <v>0.0</v>
      </c>
      <c r="T83" t="n" s="60">
        <f>IF(M3&gt;=8,"P2 - B8","")</f>
        <v>0.0</v>
      </c>
      <c r="U83" t="n" s="61">
        <f>IF(M3&gt;=9,"P2 - B9","")</f>
        <v>0.0</v>
      </c>
      <c r="V83" t="n" s="62">
        <f>IF(M3&gt;=10,"P2 - B10","")</f>
        <v>0.0</v>
      </c>
      <c r="W83" t="n" s="63">
        <f>IF(M3&gt;=11,"P2 - B11","")</f>
        <v>0.0</v>
      </c>
      <c r="X83" t="n" s="64">
        <f>IF(M3&gt;=12,"P2 - B12","")</f>
        <v>0.0</v>
      </c>
      <c r="Y83" t="n" s="65">
        <f>IF(M3&gt;=13,"P2 - B13","")</f>
        <v>0.0</v>
      </c>
      <c r="Z83" t="n" s="66">
        <f>IF(M3&gt;=14,"P2 - B14","")</f>
        <v>0.0</v>
      </c>
      <c r="AA83" t="n" s="67">
        <f>IF(M3&gt;=15,"P2 - B15","")</f>
        <v>0.0</v>
      </c>
      <c r="AB83" t="n" s="68">
        <f>IF(M3&gt;=16,"P2 - B16","")</f>
        <v>0.0</v>
      </c>
      <c r="AC83" t="n" s="69">
        <f>IF(M3&gt;=17,"P2 - B17","")</f>
        <v>0.0</v>
      </c>
      <c r="AD83" t="n" s="70">
        <f>IF(M3&gt;=18,"P2 - B18","")</f>
        <v>0.0</v>
      </c>
      <c r="AE83" t="n" s="71">
        <f>IF(M3&gt;=19,"P2 - B19","")</f>
        <v>0.0</v>
      </c>
      <c r="AF83" t="n" s="72">
        <f>IF(M3&gt;=20,"P2 - B20","")</f>
        <v>0.0</v>
      </c>
      <c r="AG83" t="n" s="73">
        <f>IF(M3&gt;=21,"P2 - B21","")</f>
        <v>0.0</v>
      </c>
      <c r="AH83" t="n" s="74">
        <f>IF(M3&gt;=22,"P2 - B22","")</f>
        <v>0.0</v>
      </c>
      <c r="AI83" t="n" s="75">
        <f>IF(M3&gt;=23,"P2 - B23","")</f>
        <v>0.0</v>
      </c>
      <c r="AJ83" t="n" s="76">
        <f>IF(M3&gt;=24,"P2 - B24","")</f>
        <v>0.0</v>
      </c>
      <c r="AK83" t="n" s="77">
        <f>IF(M3&gt;=25,"P2 - B25","")</f>
        <v>0.0</v>
      </c>
    </row>
    <row r="84">
      <c r="A84" t="s" s="79">
        <v>409</v>
      </c>
      <c r="B84" s="80"/>
      <c r="C84" s="81"/>
      <c r="D84" s="82"/>
      <c r="E84" s="83"/>
      <c r="F84" s="84"/>
      <c r="G84" s="85"/>
      <c r="H84" s="86"/>
      <c r="I84" s="87"/>
      <c r="J84" s="88"/>
      <c r="K84" s="89"/>
      <c r="L84" s="90"/>
    </row>
    <row r="85">
      <c r="A85" t="s" s="92">
        <v>410</v>
      </c>
      <c r="B85" s="93"/>
      <c r="C85" s="94"/>
      <c r="D85" s="95"/>
      <c r="E85" s="96"/>
      <c r="F85" s="97"/>
      <c r="G85" s="98"/>
      <c r="H85" s="99"/>
      <c r="I85" s="100"/>
      <c r="J85" s="101"/>
      <c r="K85" s="102"/>
      <c r="L85" s="103"/>
    </row>
    <row r="86">
      <c r="A86" t="s" s="105">
        <v>411</v>
      </c>
      <c r="B86" s="106"/>
      <c r="C86" s="107"/>
      <c r="D86" s="108"/>
      <c r="E86" s="109"/>
      <c r="F86" s="110"/>
      <c r="G86" s="111"/>
      <c r="H86" s="112"/>
      <c r="I86" s="113"/>
      <c r="J86" s="114"/>
      <c r="K86" s="115"/>
      <c r="L86" s="116"/>
    </row>
    <row r="87">
      <c r="A87" t="s" s="118">
        <v>412</v>
      </c>
      <c r="B87" s="119"/>
      <c r="C87" s="120"/>
      <c r="D87" s="121"/>
      <c r="E87" s="122"/>
      <c r="F87" s="123"/>
      <c r="G87" s="124"/>
      <c r="H87" s="125"/>
      <c r="I87" s="126"/>
      <c r="J87" s="127"/>
      <c r="K87" s="128"/>
      <c r="L87" s="129"/>
    </row>
    <row r="88" ht="8.0" customHeight="true">
      <c r="A88" s="37"/>
      <c r="B88" s="37"/>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row>
    <row r="89"/>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2:AK82"/>
    <mergeCell ref="A83:L83"/>
    <mergeCell ref="A84:L84"/>
    <mergeCell ref="A85:L85"/>
    <mergeCell ref="A86:L86"/>
    <mergeCell ref="A87:L87"/>
    <mergeCell ref="A88:AK88"/>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82 N6:N82 O6:O82 P6:P82 Q6:Q82 R6:R82 S6:S82 T6:T82 U6:U82 V6:V82 W6:W82 X6:X82 Y6:Y82 Z6:Z82 AA6:AA82 AB6:AB82 AC6:AC82 AD6:AD82 AE6:AE82 AF6:AF82 AG6:AG82 AH6:AH82 AI6:AI82 AJ6:AJ82 AK6:AK82" allowBlank="true" errorStyle="stop" showErrorMessage="true" errorTitle="Validation error" error="Enter a whole number greater than or equal to 0">
      <formula1>0</formula1>
    </dataValidation>
    <dataValidation type="decimal" operator="greaterThan" sqref="M84:M87 N84:N87 O84:O87 P84:P87 Q84:Q87 R84:R87 S84:S87 T84:T87 U84:U87 V84:V87 W84:W87 X84:X87 Y84:Y87 Z84:Z87 AA84:AA87 AB84:AB87 AC84:AC87 AD84:AD87 AE84:AE87 AF84:AF87 AG84:AG87 AH84:AH87 AI84:AI87 AJ84:AJ87 AK84:AK87"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413</v>
      </c>
      <c r="B1" t="s" s="131">
        <v>414</v>
      </c>
    </row>
    <row r="2">
      <c r="A2" t="s" s="132">
        <v>415</v>
      </c>
      <c r="B2" t="s" s="133">
        <v>416</v>
      </c>
    </row>
    <row r="3">
      <c r="A3" t="s" s="134">
        <v>417</v>
      </c>
      <c r="B3" t="s" s="135">
        <v>418</v>
      </c>
    </row>
    <row r="4">
      <c r="A4" t="s" s="136">
        <v>419</v>
      </c>
      <c r="B4" t="s" s="137">
        <v>420</v>
      </c>
    </row>
    <row r="5">
      <c r="A5" t="s" s="138">
        <v>421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2025-04-03T07:05:49Z</dcterms:created>
  <dc:creator>Apache POI</dc:creator>
</cp:coreProperties>
</file>