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<sst xmlns="http://schemas.openxmlformats.org/spreadsheetml/2006/main" count="570" uniqueCount="337">
  <si>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</si>
  <si>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</si>
  <si>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</si>
  <si>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</si>
  <si>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</si>
  <si>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</si>
  <si>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</si>
  <si>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</si>
  <si>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</si>
  <si>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</si>
  <si>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2</t>
  </si>
  <si>
    <t>pg5975b34a-2266-4ceb-b239-35dcf01f74ff</t>
  </si>
  <si>
    <t>Total SKUs: 59 (217 units)</t>
  </si>
  <si>
    <t>Total box count:</t>
  </si>
  <si>
    <t>SKU</t>
  </si>
  <si>
    <t xml:space="preserve">Product title </t>
  </si>
  <si>
    <t>Id</t>
  </si>
  <si>
    <t>ASIN</t>
  </si>
  <si>
    <t>FNSKU</t>
  </si>
  <si>
    <t>Condition</t>
  </si>
  <si>
    <t>Prep type</t>
  </si>
  <si>
    <t>Who preps units?</t>
  </si>
  <si>
    <t>Who labels units?</t>
  </si>
  <si>
    <t>Expected quantity</t>
  </si>
  <si>
    <t>Boxed quantity</t>
  </si>
  <si>
    <t>DE-BFirstMommyMTS-XXL</t>
  </si>
  <si>
    <t>Decrum Funny Pregnancy Shirts - Pregnancy Outfits for Expecting Mom Gifts [40022016-AL] | Black, XXL</t>
  </si>
  <si>
    <t>pk5adfd5af-5bd4-4764-a177-88b1af7e5c55</t>
  </si>
  <si>
    <t>B083QJYZ2J</t>
  </si>
  <si>
    <t>X002FMJ7GF</t>
  </si>
  <si>
    <t>NewItem</t>
  </si>
  <si>
    <t>Labeling,Poly bagging</t>
  </si>
  <si>
    <t>By seller</t>
  </si>
  <si>
    <t>DE-BrwnStrpdCrwNckSHS-XL</t>
  </si>
  <si>
    <t>Decrum Mens Brown T-Shirt Stripe Casual Jersey - Short Sleeve Mens Summer Shirt [40014195] | Brown, XL</t>
  </si>
  <si>
    <t>pk4cdf2756-c874-4ca3-a0aa-3467de7a32cf</t>
  </si>
  <si>
    <t>B0D8B2TXSM</t>
  </si>
  <si>
    <t>X004AWSEI5</t>
  </si>
  <si>
    <t>DE-COMNGSOONW-S</t>
  </si>
  <si>
    <t>Mummy Womens Black Maternity Tshirt Scrub - Work Maternity Tunic [40022012-AK] | Black, S</t>
  </si>
  <si>
    <t>pk97eb9757-206e-408e-84a6-5e0145fd5a26</t>
  </si>
  <si>
    <t>B07QMN33XP</t>
  </si>
  <si>
    <t>X0024AF8JN</t>
  </si>
  <si>
    <t>DE-LGSMVNeckSet38-L</t>
  </si>
  <si>
    <t>V Neck Long Sleeve Mens Tshirts Multipack - Soft Comfortable Full Sleeves Mens t Shirts Pack [4BUN00384] | LGS MenV Set 38, L</t>
  </si>
  <si>
    <t>pk95b62b93-99ee-497e-b5ec-c15a1b957220</t>
  </si>
  <si>
    <t>B0DXFCMVSZ</t>
  </si>
  <si>
    <t>X004LLD0CZ</t>
  </si>
  <si>
    <t>DE-LGSMVNeckSet38-XL</t>
  </si>
  <si>
    <t>V Neck Long Sleeve Mens Tshirts Multipack - Soft Comfortable Full Sleeves Mens t Shirts Pack [4BUN00385] | LGS MenV Set 38, XL</t>
  </si>
  <si>
    <t>pkbef6e978-461a-4f48-900d-46badbf4fcaa</t>
  </si>
  <si>
    <t>B0DXFC5NV6</t>
  </si>
  <si>
    <t>X004LL9AJ7</t>
  </si>
  <si>
    <t>DE-LGSMVNeckSet40-XL</t>
  </si>
  <si>
    <t>V Neck Long Sleeve Mens Tshirts Multipack - Soft Comfortable Full Sleeves Mens t Shirts Pack [4BUN00405] | LGS MenV Set 40, XL</t>
  </si>
  <si>
    <t>pk29be6151-568a-448f-8bab-f96fbbe37d71</t>
  </si>
  <si>
    <t>B0DXFFR36R</t>
  </si>
  <si>
    <t>X004LLCHPL</t>
  </si>
  <si>
    <t>DE-LGSVNckWhite-L</t>
  </si>
  <si>
    <t>White Mens Long Sleeve Tshirts - V Neck T Shirts Men Playeras De Manga Larga para Hombre [40001174] (N) | LGS White, L</t>
  </si>
  <si>
    <t>pk5bf292d1-c959-40e4-9801-1d18606c7903</t>
  </si>
  <si>
    <t>B0BS3MSCFD</t>
  </si>
  <si>
    <t>X003M584T5</t>
  </si>
  <si>
    <t>DE-MBlk&amp;whtHdedVrsty-S</t>
  </si>
  <si>
    <t>Decrum Hooded Varsity Jacket Men - High School Bomber Style Baseball Jackets for Men [40071172] | Black &amp; White, S</t>
  </si>
  <si>
    <t>pkfa7038b2-e92c-44ae-8d6a-e756852fb74b</t>
  </si>
  <si>
    <t>B0CJRV6JX7</t>
  </si>
  <si>
    <t>X003Z9QNUP</t>
  </si>
  <si>
    <t>DE-MMrn&amp;WhtHdedVrsty-XL</t>
  </si>
  <si>
    <t>Decrum Hooded Varsity Jacket Men - High School Bomber Style Baseball Jackets for Men [40170175] | Maroon &amp; White, XL</t>
  </si>
  <si>
    <t>pkde549eed-af90-4118-8963-b5aa095e7c36</t>
  </si>
  <si>
    <t>B0CJRVK8K2</t>
  </si>
  <si>
    <t>X003Z9QO63</t>
  </si>
  <si>
    <t>DE-MRglnBlk&amp;WhtLGS-XXL</t>
  </si>
  <si>
    <t>Decrum Raglan Shirt Men - Soft Mens Long Sleeve T Shirts [40128016] | Black&amp;White,XXL</t>
  </si>
  <si>
    <t>pk7df472c6-ca70-4473-9eaa-d33a2f8c7f58</t>
  </si>
  <si>
    <t>B0C1SQ7J4P</t>
  </si>
  <si>
    <t>X003S4EL5L</t>
  </si>
  <si>
    <t>DE-MRylblu&amp;whtHdedVrsty-M</t>
  </si>
  <si>
    <t>Decrum Hooded Varsity Jacket Men - High School Bomber Style Baseball Jackets for Men [40171173] | Royal Blue &amp; White, M</t>
  </si>
  <si>
    <t>pkb356416e-0a04-4526-a319-0ecb9694a7be</t>
  </si>
  <si>
    <t>B0CJRWHNZ1</t>
  </si>
  <si>
    <t>X003Z9QNS7</t>
  </si>
  <si>
    <t>DE-MTS-HthrPnkTank-M</t>
  </si>
  <si>
    <t>Decrum Maternity Workout Clothes - Comfy Maternity Tank for Women [40106203] | MTS Heather Pink Tank, M</t>
  </si>
  <si>
    <t>pk1d045305-67c3-4c78-bc6e-c3685c4cb6eb</t>
  </si>
  <si>
    <t>B0D7W2CG5H</t>
  </si>
  <si>
    <t>X004AOL5RZ</t>
  </si>
  <si>
    <t>DE-NEWCOMNG-XXL</t>
  </si>
  <si>
    <t>Pregnancy Must Haves Gifts for Mom Plus Size - Maternity Shirts for Women [40022016-AK] | Black, XXL</t>
  </si>
  <si>
    <t>pk82651de4-03f5-4f27-b629-2424be28436d</t>
  </si>
  <si>
    <t>B093GYDX9D</t>
  </si>
  <si>
    <t>X002VT0QW1</t>
  </si>
  <si>
    <t>DE-New2249513</t>
  </si>
  <si>
    <t>Decrum Black Red Bomber Jacket Men Letterman Men's Varsity Jackets Mens Baseball [40020025] | Plain Red Sleve, XL</t>
  </si>
  <si>
    <t>pk6570f097-0c13-41d4-a6b1-ce3f234929b8</t>
  </si>
  <si>
    <t>B08CDTC1G7</t>
  </si>
  <si>
    <t>X002LWXLY3</t>
  </si>
  <si>
    <t>DE-PEKNGBBYWNew-XL</t>
  </si>
  <si>
    <t>Decrum Maternity Tops for Pregnant Women - Funny Maternity T Shirts for Pregnant Women Outfits [40022015-AF] | Black, XL</t>
  </si>
  <si>
    <t>pk331cd98c-f18e-4474-b445-585e60113bba</t>
  </si>
  <si>
    <t>B093KYGTSG</t>
  </si>
  <si>
    <t>X002VUDWYJ</t>
  </si>
  <si>
    <t>DE-RylBl&amp;YLW-PlnVrsty-M</t>
  </si>
  <si>
    <t>Decrum Varsity Jacket Men - Blue and Yellow Color Block Jacket [40040083] | Plain Yellow Sleeve, M</t>
  </si>
  <si>
    <t>pkc3cfdcd7-7b3f-4672-85eb-1ec13e1f173a</t>
  </si>
  <si>
    <t>B08VW2V4RR</t>
  </si>
  <si>
    <t>X002SPWMIJ</t>
  </si>
  <si>
    <t>DE-W3ToneLGS-WhtHPnkCrcl-XL</t>
  </si>
  <si>
    <t>Womens 3 Tone Long Sleeves [44449905] | White.Heather Pink.Charcoal, XL</t>
  </si>
  <si>
    <t>pkbce43bb2-a453-4141-8185-31f94b0f24c1</t>
  </si>
  <si>
    <t>B0DT4MQ511</t>
  </si>
  <si>
    <t>X004JC9ZP7</t>
  </si>
  <si>
    <t>DE-WBLk&amp;YLWHddVar-L</t>
  </si>
  <si>
    <t>Decrum Womens Bomber Jacket - Light Weight Jackets Womens [40115084] (N) | Black &amp; Yellow, L</t>
  </si>
  <si>
    <t>pkb6b029d9-961d-4a0f-ba05-1e7391093e1d</t>
  </si>
  <si>
    <t>B0BXXTC1SK</t>
  </si>
  <si>
    <t>X003QSGT2H</t>
  </si>
  <si>
    <t>DE-WBWHLOVE-XL</t>
  </si>
  <si>
    <t>Black Love Heart Graphic T Shirts - Gift Ideas for Wife [40021015-BA] | White Love, XL</t>
  </si>
  <si>
    <t>pkde420d9b-424c-49d2-8189-8c48b81a44f8</t>
  </si>
  <si>
    <t>B082NZH54V</t>
  </si>
  <si>
    <t>X002F0N3UN</t>
  </si>
  <si>
    <t>DE-WBlck&amp;RedPlnVrsty-XL</t>
  </si>
  <si>
    <t>Decrum Black And Red Varsity Bombers Jackets For Women - Fashion Baseball Jacket | [40054025] Plain Red Sleeve, XL</t>
  </si>
  <si>
    <t>pk7036f804-4275-47b5-82e3-0e1af2d035bd</t>
  </si>
  <si>
    <t>B09YM86P15</t>
  </si>
  <si>
    <t>X003AJA5Z9</t>
  </si>
  <si>
    <t>DE-WBlk&amp;WhtHddVar-S</t>
  </si>
  <si>
    <t>Decrum Varsity Jacket Women - Womens Jackets Lightweight Trendy [40115172] (N) | Black &amp; White, S</t>
  </si>
  <si>
    <t>pkd2c4381a-e6de-42ff-95a8-e9e52318f335</t>
  </si>
  <si>
    <t>B0BXXV3WCN</t>
  </si>
  <si>
    <t>X003QSGT1X</t>
  </si>
  <si>
    <t>DE-WBlkRibPolo-S</t>
  </si>
  <si>
    <t>Decrum Casual Women's Golf Shirts Tennis Women Polo Shirts for Work [40109012] | Black, S</t>
  </si>
  <si>
    <t>pk1a6711fa-6ee3-4fd2-865b-8acc5f1d098f</t>
  </si>
  <si>
    <t>B0BVW873JX</t>
  </si>
  <si>
    <t>X003PVPLOH</t>
  </si>
  <si>
    <t>DE-WBsblRglnHtrQtr-Strp-2XL</t>
  </si>
  <si>
    <t>Decrum Heather Gray and Navy Soft Cotton Baseball Shirt Jersey Womens Raglan 3/4 Sleeve | [40041046] Hethr&amp;NVY Striped Rgln, 2XL</t>
  </si>
  <si>
    <t>pk39bd8b4c-5f97-4cad-bedd-e13c3f3b5722</t>
  </si>
  <si>
    <t>B09YRD66XL</t>
  </si>
  <si>
    <t>X0038D7RFD</t>
  </si>
  <si>
    <t>DE-WBsblRglnHtrQtr-Strp-XL</t>
  </si>
  <si>
    <t>Decrum Heather Gray and Navy Soft Cotton Jersey 3/4 Sleeve Raglan Striped Shirts for Women | [40041045] Hethr&amp;NVY Striped Rgln, XL</t>
  </si>
  <si>
    <t>pk70b5beab-a37b-4740-9c2e-9bb796573f85</t>
  </si>
  <si>
    <t>B09YRCBBWY</t>
  </si>
  <si>
    <t>X0038D7R99</t>
  </si>
  <si>
    <t>DE-WBseblRglnRedQtr-Strp-S</t>
  </si>
  <si>
    <t>Decrum Red and Black Soft Cotton Striped Jersey 3/4 Sleeve Raglan Shirt Womens Baseball Tees 3/4 Sleeve [40041022] | Red&amp;Blk Striped Rgln, S</t>
  </si>
  <si>
    <t>pkf69997dc-8aed-4dff-9696-5372a014f26f</t>
  </si>
  <si>
    <t>B09Q3415DF</t>
  </si>
  <si>
    <t>X0034F9PGJ</t>
  </si>
  <si>
    <t>DE-WBseblRglnWhQtr-Strp-L</t>
  </si>
  <si>
    <t>Decrum White Baseball Shirts for Women 3/4 Sleeve - Raglan Sleeves Shirt Womens [40130014] | Wht&amp;Blk Striped Rgln, L</t>
  </si>
  <si>
    <t>pk97f1fde8-dc9a-43fb-9510-49af6eb8b313</t>
  </si>
  <si>
    <t>B0CBS7Y12Y</t>
  </si>
  <si>
    <t>X003WA04GV</t>
  </si>
  <si>
    <t>DE-WCallMeMomSHS-PINK-M</t>
  </si>
  <si>
    <t>Decrum Women Favorite People Call Me Mom SHS T-Shirt [40021203-FB] | Heather Pink, M</t>
  </si>
  <si>
    <t>pkf7743f10-fb02-4269-b0d2-6e18a7dd2f1a</t>
  </si>
  <si>
    <t>B0F21JPQLF</t>
  </si>
  <si>
    <t>X004M5CEC7</t>
  </si>
  <si>
    <t>DE-WCallMeMomSHS-PINK-S</t>
  </si>
  <si>
    <t>Decrum Women Favorite People Call Me Mom SHS T-Shirt [40021202-FB] | Heather Pink, S</t>
  </si>
  <si>
    <t>pkc10843be-eb1f-4d8c-a087-3331c7a06b85</t>
  </si>
  <si>
    <t>B0F21GV7XZ</t>
  </si>
  <si>
    <t>X004M58PS9</t>
  </si>
  <si>
    <t>DE-WCallMeMomSHS-Red-L</t>
  </si>
  <si>
    <t>Women Favorite People Call Me Mom SHS T-Shirt [40021024-FB] | Red, L</t>
  </si>
  <si>
    <t>pk50cbea40-75c0-482e-94f5-83eb81a31ee9</t>
  </si>
  <si>
    <t>B0F21H6V7R</t>
  </si>
  <si>
    <t>X004M58RZF</t>
  </si>
  <si>
    <t>DE-WCallMeMomSHS-Red-S</t>
  </si>
  <si>
    <t>Women Favorite People Call Me Mom SHS T-Shirt [40021022-FB] | Red, S</t>
  </si>
  <si>
    <t>pk54eeef80-1c6d-4792-8ffa-ab3bc4ff067f</t>
  </si>
  <si>
    <t>B0F21GJ7VP</t>
  </si>
  <si>
    <t>X004M5C715</t>
  </si>
  <si>
    <t>DE-WCallMeMomSHS-Red-XXL</t>
  </si>
  <si>
    <t>Women Favorite People Call Me Mom SHS T-Shirt [40021026-FB] | Red, XXL</t>
  </si>
  <si>
    <t>pk76d3d044-26fa-41bd-92f1-1a3ccdf8185c</t>
  </si>
  <si>
    <t>B0F21KR6YS</t>
  </si>
  <si>
    <t>X004M53YCV</t>
  </si>
  <si>
    <t>DE-WCallMeMomSHS-White-L</t>
  </si>
  <si>
    <t>Decrum Women Favorite People Call Me Mom SHS T-Shirt [40021174-FA] | White, L</t>
  </si>
  <si>
    <t>pk0f171559-2e58-4929-8298-0885dd4bfcca</t>
  </si>
  <si>
    <t>B0F21HCHW6</t>
  </si>
  <si>
    <t>X004M5CP8Z</t>
  </si>
  <si>
    <t>DE-WCallMeMomSHS-White-M</t>
  </si>
  <si>
    <t>Decrum Women Favorite People Call Me Mom SHS T-Shirt [40021173-FA] | White, M</t>
  </si>
  <si>
    <t>pk5aaf497b-8f95-4806-a9ad-ac769cf476b9</t>
  </si>
  <si>
    <t>B0F21FPFXC</t>
  </si>
  <si>
    <t>X004M5725L</t>
  </si>
  <si>
    <t>DE-WCallMeMomSHS-White-S</t>
  </si>
  <si>
    <t>Decrum Women Favorite People Call Me Mom SHS T-Shirt [40021172-FA] | White, S</t>
  </si>
  <si>
    <t>pkb883a220-e336-44c3-8f43-cef44793d258</t>
  </si>
  <si>
    <t>B0F21HSYFN</t>
  </si>
  <si>
    <t>X004M5AH17</t>
  </si>
  <si>
    <t>DE-WCallMeMomSHS-White-XL</t>
  </si>
  <si>
    <t>Decrum Women Favorite People Call Me Mom SHS T-Shirt [40021175-FA] | White, XL</t>
  </si>
  <si>
    <t>pk1be3f10d-bce9-481e-b08a-bd9b99883b4c</t>
  </si>
  <si>
    <t>B0F21GWTZK</t>
  </si>
  <si>
    <t>X004M58SQ3</t>
  </si>
  <si>
    <t>DE-WCallMeMomSHS-White-XXL</t>
  </si>
  <si>
    <t>Decrum Women Favorite People Call Me Mom SHS T-Shirt [40021176-FA] | White, XXL</t>
  </si>
  <si>
    <t>pkd69e5d18-c913-4424-bb09-78bedf16aabf</t>
  </si>
  <si>
    <t>B0F21HYJD6</t>
  </si>
  <si>
    <t>X004M5CQHZ</t>
  </si>
  <si>
    <t>DE-WDtalingVrstyMrn-S</t>
  </si>
  <si>
    <t>Decrum Maroon Women Letterman Jacket | [40177062] Detalng Maroon, S</t>
  </si>
  <si>
    <t>pkfa331175-1010-49f6-a0d0-509a81d773ae</t>
  </si>
  <si>
    <t>B0CMD8VGNP</t>
  </si>
  <si>
    <t>X0040YQXDL</t>
  </si>
  <si>
    <t>DE-WMatrntySet47-XL</t>
  </si>
  <si>
    <t>Decrum Funny Pregnancy Shirts - Pregnancy Announcement Shirts for Women | [4BUN00475] Pack of 3, XL</t>
  </si>
  <si>
    <t>pk196a4796-257d-4b2c-b879-7f73b534e36c</t>
  </si>
  <si>
    <t>B0DXKFSFGY</t>
  </si>
  <si>
    <t>X004LLFUWD</t>
  </si>
  <si>
    <t>DE-WMomLifeSHS-WHITE-S</t>
  </si>
  <si>
    <t>Decrum Women Mom Life SHS T-Shirt [40021172-FC] | White, S</t>
  </si>
  <si>
    <t>pk7a0950ca-f807-40d0-aa80-d31d08760f2e</t>
  </si>
  <si>
    <t>B0F23W6DWT</t>
  </si>
  <si>
    <t>X004M74LT9</t>
  </si>
  <si>
    <t>DE-WMomLifeSHS-WHITE-XL</t>
  </si>
  <si>
    <t>Decrum Women Mom Life SHS T-Shirt [40021175-FC] | White, XL</t>
  </si>
  <si>
    <t>pk4955b3f5-35d6-4daa-9d24-0948736187cb</t>
  </si>
  <si>
    <t>B0F23SRQB8</t>
  </si>
  <si>
    <t>X004M6YW8Z</t>
  </si>
  <si>
    <t>DE-WPRP&amp;WHtVar-XXL</t>
  </si>
  <si>
    <t>Decrum Womens Letterman Jacket | [40117176] | White, XXL</t>
  </si>
  <si>
    <t>pk60cd905e-e138-4c2a-955e-26fdee857c04</t>
  </si>
  <si>
    <t>B0BXXQ9JJ9</t>
  </si>
  <si>
    <t>X003QSJ32P</t>
  </si>
  <si>
    <t>DE-WRHRTLOVENew-XXL</t>
  </si>
  <si>
    <t>Womens Black Valentinesday T-Shirt - Heart Gifts for Girlfriend Heart Tops for Women [40021016-AA] | 2 Heart, XXL</t>
  </si>
  <si>
    <t>pkcc2e7a04-2035-43d4-a94c-1830444eb32c</t>
  </si>
  <si>
    <t>B093HB3RHX</t>
  </si>
  <si>
    <t>X002VSY67N</t>
  </si>
  <si>
    <t>DE-WRglnPnl2StrpQtrBlkWht-XS</t>
  </si>
  <si>
    <t>Raglan Tops for Women - Womens Baseball Tee Shirts 3/4 Sleeve Tunics | [40151171] Black White Panel Rgln,XS</t>
  </si>
  <si>
    <t>pkcbbda918-4587-4434-ba3f-1943ce4b541d</t>
  </si>
  <si>
    <t>B0CGXDS54M</t>
  </si>
  <si>
    <t>X003Y671WD</t>
  </si>
  <si>
    <t>DE-WRibPolo-Set34-S</t>
  </si>
  <si>
    <t>Navy Blue Black Red Polo Shirt Women Pack of 3 Black Womens Golf Shirts [4BUN00342] | Set 34, S</t>
  </si>
  <si>
    <t>pk81dd1baf-f587-48f1-b9cf-710ad00b7a4f</t>
  </si>
  <si>
    <t>B0CLDMBF62</t>
  </si>
  <si>
    <t>X0040D0CG1</t>
  </si>
  <si>
    <t>DE-WRibPolo-Set43-2XL</t>
  </si>
  <si>
    <t>Womens White Polo Shirts for Work 3 Pack Womens Athletic Golf Shirts Short Sleeve [4BUN00436] | Set 43, XXL</t>
  </si>
  <si>
    <t>pk86761fda-d5cc-469c-963b-bb74a9865bfb</t>
  </si>
  <si>
    <t>B0DXFLYY5H</t>
  </si>
  <si>
    <t>X004L15YF1</t>
  </si>
  <si>
    <t>DE-WRibPolo-Set43-L</t>
  </si>
  <si>
    <t>White Polo Shirts for Women 3 Pack Golf Shirt Womens [4BUN00434] | Set 43, L</t>
  </si>
  <si>
    <t>pk5ab731f7-bb07-404d-ac2b-80085c5e8e2c</t>
  </si>
  <si>
    <t>B0DXFQ8B68</t>
  </si>
  <si>
    <t>X004LLG0BD</t>
  </si>
  <si>
    <t>DE-WRibPolo-Set43-M</t>
  </si>
  <si>
    <t>Polo Shirt Pack Shirt Women Womens Golf Apparel [4BUN00433] | Set 43, M</t>
  </si>
  <si>
    <t>pk6a1228af-474b-47c6-b6c2-5f7d28083e9b</t>
  </si>
  <si>
    <t>B0DXFN9JD8</t>
  </si>
  <si>
    <t>X004LL9DAX</t>
  </si>
  <si>
    <t>DE-WRibPolo-Set43-S</t>
  </si>
  <si>
    <t>White Polo Shirt Women Pack of 3 Womens Golf Shirts [4BUN00432] | Set 43, S</t>
  </si>
  <si>
    <t>pk99a5a66e-6bc9-4936-9799-c401eff280b4</t>
  </si>
  <si>
    <t>B0DXFNQRSY</t>
  </si>
  <si>
    <t>X004LLG4Q9</t>
  </si>
  <si>
    <t>DE-WRibPolo-Set43-XL</t>
  </si>
  <si>
    <t>Polo Shirts for Women Short Sleeve Shirts for Women [4BUN00435] | Set 43, XL</t>
  </si>
  <si>
    <t>pkd216ada2-f857-4f5d-bbe3-ca36b6a02ee3</t>
  </si>
  <si>
    <t>B0DXFNT246</t>
  </si>
  <si>
    <t>X004L1SI8B</t>
  </si>
  <si>
    <t>DE-WSolidColrVrstyBlk-S</t>
  </si>
  <si>
    <t>Decrum Black Women Letterman Jacket | [40176012] Solid Black, S</t>
  </si>
  <si>
    <t>pkba590263-edb9-4644-b9e4-3a970de845df</t>
  </si>
  <si>
    <t>B0CMD5MD5Y</t>
  </si>
  <si>
    <t>X0040YOKX1</t>
  </si>
  <si>
    <t>DE-WSolidColrVrstyRed-M</t>
  </si>
  <si>
    <t>Decrum Red Varsity Jacket Women - Plain Letterman Jacket | [40176023] Solid Red, M</t>
  </si>
  <si>
    <t>pk8babae07-b6af-4a1c-895b-2d04027e0e02</t>
  </si>
  <si>
    <t>B0CMD6DRPD</t>
  </si>
  <si>
    <t>X0040YY3X3</t>
  </si>
  <si>
    <t>DE-WWhtRibPolo-L</t>
  </si>
  <si>
    <t>Decrum White Collar Essential Womens Golf Shirts Women's Polo Shirts [40109174] | Whte, L</t>
  </si>
  <si>
    <t>pk78cea682-7a58-4ae0-9c75-0d2e440f9342</t>
  </si>
  <si>
    <t>B0CN4CG68C</t>
  </si>
  <si>
    <t>X0041B371J</t>
  </si>
  <si>
    <t>DE-Wmns2BndTunicMaron-XL</t>
  </si>
  <si>
    <t>Decrum Women's 3/4 Sleeve Tops - Fall Fashion V Neck Shirts for Women (N) | [40047065] 2 Band Tunic Maroon, XL</t>
  </si>
  <si>
    <t>pk540bd4f2-73e3-488e-b1f0-9a7f529ba39f</t>
  </si>
  <si>
    <t>B09X5BSVJH</t>
  </si>
  <si>
    <t>X0037LJ0LP</t>
  </si>
  <si>
    <t>DE-WmnsYellowRglnQtrSlv-XXS</t>
  </si>
  <si>
    <t>Decrum Baseball Tee Shirts - Jersey 3/4 Sleeve Raglan Shirt Women [40144088] | Yellow&amp;Blk Rgln Womn, XXS</t>
  </si>
  <si>
    <t>pk6be470cb-b36c-44a8-a952-5257b89aea72</t>
  </si>
  <si>
    <t>B0CF1RCYR9</t>
  </si>
  <si>
    <t>X003XMDUSH</t>
  </si>
  <si>
    <t>De-QtrWRagSet42-S</t>
  </si>
  <si>
    <t>Decrum Raglan Shirts for Women - Sport Jersey 3/4 Long Sleeves Baseball Womens Tshirt Pack | [4BUN00422] Pack of 3, S</t>
  </si>
  <si>
    <t>pk2b9aa266-477f-4a16-b2a1-93b568c54aa9</t>
  </si>
  <si>
    <t>B0DXFMBPRV</t>
  </si>
  <si>
    <t>X004LLFUXR</t>
  </si>
  <si>
    <t>NEW96534880</t>
  </si>
  <si>
    <t>Decrum Funny T Shirts for Women - Moms Favorite Shirt Daughter Gifts [40021012-AO] | Mom Favrite, S</t>
  </si>
  <si>
    <t>pkcd070aa4-7d79-4b3d-80ff-33740ae06b63</t>
  </si>
  <si>
    <t>B08W9T83KJ</t>
  </si>
  <si>
    <t>X002SWA9S7</t>
  </si>
  <si>
    <t>NEW96534885-S</t>
  </si>
  <si>
    <t>Decrum Funny T Shirts for Women for Daughter - Moms Favorite Shirt Daughter Gifts [40021022-AO] | Mom Favrite, S</t>
  </si>
  <si>
    <t>pk2713701c-b5c9-408b-a54b-ae2a8ea64434</t>
  </si>
  <si>
    <t>B087TMZK63</t>
  </si>
  <si>
    <t>X002IJT0Y9</t>
  </si>
  <si>
    <t>NW8757742</t>
  </si>
  <si>
    <t>Decrum Workout Shirts Men - Mens Funny Gym Shirt [40007013-AQ] | Installing Muscle, M</t>
  </si>
  <si>
    <t>pke62c2c26-d0b2-4965-b121-578f99c7143c</t>
  </si>
  <si>
    <t>B0B82MJHW2</t>
  </si>
  <si>
    <t>X003C31KUR</t>
  </si>
  <si>
    <t>NW96534460</t>
  </si>
  <si>
    <t>Decrum Im Moms Favorite Tshirt Men - Sarcastic Humorous Mens Funny T Shirts [40007012-AO] | Mom Favrite, S</t>
  </si>
  <si>
    <t>pk7d827026-8aac-408d-b82c-a706b94744ba</t>
  </si>
  <si>
    <t>B0B82KT7SQ</t>
  </si>
  <si>
    <t>X003C31I81</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</si>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</sst>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59">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F72"/>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10.0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row>
    <row r="6">
      <c r="A6" t="s">
        <v>25</v>
      </c>
      <c r="B6" t="s">
        <v>26</v>
      </c>
      <c r="C6" t="s">
        <v>27</v>
      </c>
      <c r="D6" t="s">
        <v>28</v>
      </c>
      <c r="E6" t="s">
        <v>29</v>
      </c>
      <c r="F6" t="s">
        <v>30</v>
      </c>
      <c r="G6" t="s">
        <v>31</v>
      </c>
      <c r="H6" t="s">
        <v>32</v>
      </c>
      <c r="I6" t="s">
        <v>32</v>
      </c>
      <c r="J6" t="n">
        <v>1.0</v>
      </c>
      <c r="K6" t="n">
        <f>SUM(M6:INDEX(M6:XFD6,1,M3))</f>
        <v>0.0</v>
      </c>
      <c r="L6" s="37"/>
    </row>
    <row r="7">
      <c r="A7" t="s">
        <v>33</v>
      </c>
      <c r="B7" t="s">
        <v>34</v>
      </c>
      <c r="C7" t="s">
        <v>35</v>
      </c>
      <c r="D7" t="s">
        <v>36</v>
      </c>
      <c r="E7" t="s">
        <v>37</v>
      </c>
      <c r="F7" t="s">
        <v>30</v>
      </c>
      <c r="G7" t="s">
        <v>31</v>
      </c>
      <c r="H7" t="s">
        <v>32</v>
      </c>
      <c r="I7" t="s">
        <v>32</v>
      </c>
      <c r="J7" t="n">
        <v>1.0</v>
      </c>
      <c r="K7" t="n">
        <f>SUM(M7:INDEX(M7:XFD7,1,M3))</f>
        <v>0.0</v>
      </c>
      <c r="L7" s="37"/>
    </row>
    <row r="8">
      <c r="A8" t="s">
        <v>38</v>
      </c>
      <c r="B8" t="s">
        <v>39</v>
      </c>
      <c r="C8" t="s">
        <v>40</v>
      </c>
      <c r="D8" t="s">
        <v>41</v>
      </c>
      <c r="E8" t="s">
        <v>42</v>
      </c>
      <c r="F8" t="s">
        <v>30</v>
      </c>
      <c r="G8" t="s">
        <v>31</v>
      </c>
      <c r="H8" t="s">
        <v>32</v>
      </c>
      <c r="I8" t="s">
        <v>32</v>
      </c>
      <c r="J8" t="n">
        <v>10.0</v>
      </c>
      <c r="K8" t="n">
        <f>SUM(M8:INDEX(M8:XFD8,1,M3))</f>
        <v>0.0</v>
      </c>
      <c r="L8" s="37"/>
    </row>
    <row r="9">
      <c r="A9" t="s">
        <v>43</v>
      </c>
      <c r="B9" t="s">
        <v>44</v>
      </c>
      <c r="C9" t="s">
        <v>45</v>
      </c>
      <c r="D9" t="s">
        <v>46</v>
      </c>
      <c r="E9" t="s">
        <v>47</v>
      </c>
      <c r="F9" t="s">
        <v>30</v>
      </c>
      <c r="G9" t="s">
        <v>31</v>
      </c>
      <c r="H9" t="s">
        <v>32</v>
      </c>
      <c r="I9" t="s">
        <v>32</v>
      </c>
      <c r="J9" t="n">
        <v>9.0</v>
      </c>
      <c r="K9" t="n">
        <f>SUM(M9:INDEX(M9:XFD9,1,M3))</f>
        <v>0.0</v>
      </c>
      <c r="L9" s="37"/>
    </row>
    <row r="10">
      <c r="A10" t="s">
        <v>48</v>
      </c>
      <c r="B10" t="s">
        <v>49</v>
      </c>
      <c r="C10" t="s">
        <v>50</v>
      </c>
      <c r="D10" t="s">
        <v>51</v>
      </c>
      <c r="E10" t="s">
        <v>52</v>
      </c>
      <c r="F10" t="s">
        <v>30</v>
      </c>
      <c r="G10" t="s">
        <v>31</v>
      </c>
      <c r="H10" t="s">
        <v>32</v>
      </c>
      <c r="I10" t="s">
        <v>32</v>
      </c>
      <c r="J10" t="n">
        <v>5.0</v>
      </c>
      <c r="K10" t="n">
        <f>SUM(M10:INDEX(M10:XFD10,1,M3))</f>
        <v>0.0</v>
      </c>
      <c r="L10" s="37"/>
    </row>
    <row r="11">
      <c r="A11" t="s">
        <v>53</v>
      </c>
      <c r="B11" t="s">
        <v>54</v>
      </c>
      <c r="C11" t="s">
        <v>55</v>
      </c>
      <c r="D11" t="s">
        <v>56</v>
      </c>
      <c r="E11" t="s">
        <v>57</v>
      </c>
      <c r="F11" t="s">
        <v>30</v>
      </c>
      <c r="G11" t="s">
        <v>31</v>
      </c>
      <c r="H11" t="s">
        <v>32</v>
      </c>
      <c r="I11" t="s">
        <v>32</v>
      </c>
      <c r="J11" t="n">
        <v>3.0</v>
      </c>
      <c r="K11" t="n">
        <f>SUM(M11:INDEX(M11:XFD11,1,M3))</f>
        <v>0.0</v>
      </c>
      <c r="L11" s="37"/>
    </row>
    <row r="12">
      <c r="A12" t="s">
        <v>58</v>
      </c>
      <c r="B12" t="s">
        <v>59</v>
      </c>
      <c r="C12" t="s">
        <v>60</v>
      </c>
      <c r="D12" t="s">
        <v>61</v>
      </c>
      <c r="E12" t="s">
        <v>62</v>
      </c>
      <c r="F12" t="s">
        <v>30</v>
      </c>
      <c r="G12" t="s">
        <v>31</v>
      </c>
      <c r="H12" t="s">
        <v>32</v>
      </c>
      <c r="I12" t="s">
        <v>32</v>
      </c>
      <c r="J12" t="n">
        <v>4.0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1.0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1.0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1.0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10.0</v>
      </c>
      <c r="K21" t="n">
        <f>SUM(M21:INDEX(M21:XFD21,1,M3))</f>
        <v>0.0</v>
      </c>
      <c r="L21" s="37"/>
    </row>
    <row r="22">
      <c r="A22" t="s">
        <v>108</v>
      </c>
      <c r="B22" t="s">
        <v>109</v>
      </c>
      <c r="C22" t="s">
        <v>110</v>
      </c>
      <c r="D22" t="s">
        <v>111</v>
      </c>
      <c r="E22" t="s">
        <v>112</v>
      </c>
      <c r="F22" t="s">
        <v>30</v>
      </c>
      <c r="G22" t="s">
        <v>31</v>
      </c>
      <c r="H22" t="s">
        <v>32</v>
      </c>
      <c r="I22" t="s">
        <v>32</v>
      </c>
      <c r="J22" t="n">
        <v>1.0</v>
      </c>
      <c r="K22" t="n">
        <f>SUM(M22:INDEX(M22:XFD22,1,M3))</f>
        <v>0.0</v>
      </c>
      <c r="L22" s="37"/>
    </row>
    <row r="23">
      <c r="A23" t="s">
        <v>113</v>
      </c>
      <c r="B23" t="s">
        <v>114</v>
      </c>
      <c r="C23" t="s">
        <v>115</v>
      </c>
      <c r="D23" t="s">
        <v>116</v>
      </c>
      <c r="E23" t="s">
        <v>117</v>
      </c>
      <c r="F23" t="s">
        <v>30</v>
      </c>
      <c r="G23" t="s">
        <v>31</v>
      </c>
      <c r="H23" t="s">
        <v>32</v>
      </c>
      <c r="I23" t="s">
        <v>32</v>
      </c>
      <c r="J23" t="n">
        <v>1.0</v>
      </c>
      <c r="K23" t="n">
        <f>SUM(M23:INDEX(M23:XFD23,1,M3))</f>
        <v>0.0</v>
      </c>
      <c r="L23" s="37"/>
    </row>
    <row r="24">
      <c r="A24" t="s">
        <v>118</v>
      </c>
      <c r="B24" t="s">
        <v>119</v>
      </c>
      <c r="C24" t="s">
        <v>120</v>
      </c>
      <c r="D24" t="s">
        <v>121</v>
      </c>
      <c r="E24" t="s">
        <v>122</v>
      </c>
      <c r="F24" t="s">
        <v>30</v>
      </c>
      <c r="G24" t="s">
        <v>31</v>
      </c>
      <c r="H24" t="s">
        <v>32</v>
      </c>
      <c r="I24" t="s">
        <v>32</v>
      </c>
      <c r="J24" t="n">
        <v>6.0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9.0</v>
      </c>
      <c r="K28" t="n">
        <f>SUM(M28:INDEX(M28:XFD28,1,M3))</f>
        <v>0.0</v>
      </c>
      <c r="L28" s="37"/>
    </row>
    <row r="29">
      <c r="A29" t="s">
        <v>143</v>
      </c>
      <c r="B29" t="s">
        <v>144</v>
      </c>
      <c r="C29" t="s">
        <v>145</v>
      </c>
      <c r="D29" t="s">
        <v>146</v>
      </c>
      <c r="E29" t="s">
        <v>147</v>
      </c>
      <c r="F29" t="s">
        <v>30</v>
      </c>
      <c r="G29" t="s">
        <v>31</v>
      </c>
      <c r="H29" t="s">
        <v>32</v>
      </c>
      <c r="I29" t="s">
        <v>32</v>
      </c>
      <c r="J29" t="n">
        <v>2.0</v>
      </c>
      <c r="K29" t="n">
        <f>SUM(M29:INDEX(M29:XFD29,1,M3))</f>
        <v>0.0</v>
      </c>
      <c r="L29" s="37"/>
    </row>
    <row r="30">
      <c r="A30" t="s">
        <v>148</v>
      </c>
      <c r="B30" t="s">
        <v>149</v>
      </c>
      <c r="C30" t="s">
        <v>150</v>
      </c>
      <c r="D30" t="s">
        <v>151</v>
      </c>
      <c r="E30" t="s">
        <v>152</v>
      </c>
      <c r="F30" t="s">
        <v>30</v>
      </c>
      <c r="G30" t="s">
        <v>31</v>
      </c>
      <c r="H30" t="s">
        <v>32</v>
      </c>
      <c r="I30" t="s">
        <v>32</v>
      </c>
      <c r="J30" t="n">
        <v>5.0</v>
      </c>
      <c r="K30" t="n">
        <f>SUM(M30:INDEX(M30:XFD30,1,M3))</f>
        <v>0.0</v>
      </c>
      <c r="L30" s="37"/>
    </row>
    <row r="31">
      <c r="A31" t="s">
        <v>153</v>
      </c>
      <c r="B31" t="s">
        <v>154</v>
      </c>
      <c r="C31" t="s">
        <v>155</v>
      </c>
      <c r="D31" t="s">
        <v>156</v>
      </c>
      <c r="E31" t="s">
        <v>157</v>
      </c>
      <c r="F31" t="s">
        <v>30</v>
      </c>
      <c r="G31" t="s">
        <v>31</v>
      </c>
      <c r="H31" t="s">
        <v>32</v>
      </c>
      <c r="I31" t="s">
        <v>32</v>
      </c>
      <c r="J31" t="n">
        <v>2.0</v>
      </c>
      <c r="K31" t="n">
        <f>SUM(M31:INDEX(M31:XFD31,1,M3))</f>
        <v>0.0</v>
      </c>
      <c r="L31" s="37"/>
    </row>
    <row r="32">
      <c r="A32" t="s">
        <v>158</v>
      </c>
      <c r="B32" t="s">
        <v>159</v>
      </c>
      <c r="C32" t="s">
        <v>160</v>
      </c>
      <c r="D32" t="s">
        <v>161</v>
      </c>
      <c r="E32" t="s">
        <v>162</v>
      </c>
      <c r="F32" t="s">
        <v>30</v>
      </c>
      <c r="G32" t="s">
        <v>31</v>
      </c>
      <c r="H32" t="s">
        <v>32</v>
      </c>
      <c r="I32" t="s">
        <v>32</v>
      </c>
      <c r="J32" t="n">
        <v>4.0</v>
      </c>
      <c r="K32" t="n">
        <f>SUM(M32:INDEX(M32:XFD32,1,M3))</f>
        <v>0.0</v>
      </c>
      <c r="L32" s="37"/>
    </row>
    <row r="33">
      <c r="A33" t="s">
        <v>163</v>
      </c>
      <c r="B33" t="s">
        <v>164</v>
      </c>
      <c r="C33" t="s">
        <v>165</v>
      </c>
      <c r="D33" t="s">
        <v>166</v>
      </c>
      <c r="E33" t="s">
        <v>167</v>
      </c>
      <c r="F33" t="s">
        <v>30</v>
      </c>
      <c r="G33" t="s">
        <v>31</v>
      </c>
      <c r="H33" t="s">
        <v>32</v>
      </c>
      <c r="I33" t="s">
        <v>32</v>
      </c>
      <c r="J33" t="n">
        <v>8.0</v>
      </c>
      <c r="K33" t="n">
        <f>SUM(M33:INDEX(M33:XFD33,1,M3))</f>
        <v>0.0</v>
      </c>
      <c r="L33" s="37"/>
    </row>
    <row r="34">
      <c r="A34" t="s">
        <v>168</v>
      </c>
      <c r="B34" t="s">
        <v>169</v>
      </c>
      <c r="C34" t="s">
        <v>170</v>
      </c>
      <c r="D34" t="s">
        <v>171</v>
      </c>
      <c r="E34" t="s">
        <v>172</v>
      </c>
      <c r="F34" t="s">
        <v>30</v>
      </c>
      <c r="G34" t="s">
        <v>31</v>
      </c>
      <c r="H34" t="s">
        <v>32</v>
      </c>
      <c r="I34" t="s">
        <v>32</v>
      </c>
      <c r="J34" t="n">
        <v>6.0</v>
      </c>
      <c r="K34" t="n">
        <f>SUM(M34:INDEX(M34:XFD34,1,M3))</f>
        <v>0.0</v>
      </c>
      <c r="L34" s="37"/>
    </row>
    <row r="35">
      <c r="A35" t="s">
        <v>173</v>
      </c>
      <c r="B35" t="s">
        <v>174</v>
      </c>
      <c r="C35" t="s">
        <v>175</v>
      </c>
      <c r="D35" t="s">
        <v>176</v>
      </c>
      <c r="E35" t="s">
        <v>177</v>
      </c>
      <c r="F35" t="s">
        <v>30</v>
      </c>
      <c r="G35" t="s">
        <v>31</v>
      </c>
      <c r="H35" t="s">
        <v>32</v>
      </c>
      <c r="I35" t="s">
        <v>32</v>
      </c>
      <c r="J35" t="n">
        <v>6.0</v>
      </c>
      <c r="K35" t="n">
        <f>SUM(M35:INDEX(M35:XFD35,1,M3))</f>
        <v>0.0</v>
      </c>
      <c r="L35" s="37"/>
    </row>
    <row r="36">
      <c r="A36" t="s">
        <v>178</v>
      </c>
      <c r="B36" t="s">
        <v>179</v>
      </c>
      <c r="C36" t="s">
        <v>180</v>
      </c>
      <c r="D36" t="s">
        <v>181</v>
      </c>
      <c r="E36" t="s">
        <v>182</v>
      </c>
      <c r="F36" t="s">
        <v>30</v>
      </c>
      <c r="G36" t="s">
        <v>31</v>
      </c>
      <c r="H36" t="s">
        <v>32</v>
      </c>
      <c r="I36" t="s">
        <v>32</v>
      </c>
      <c r="J36" t="n">
        <v>5.0</v>
      </c>
      <c r="K36" t="n">
        <f>SUM(M36:INDEX(M36:XFD36,1,M3))</f>
        <v>0.0</v>
      </c>
      <c r="L36" s="37"/>
    </row>
    <row r="37">
      <c r="A37" t="s">
        <v>183</v>
      </c>
      <c r="B37" t="s">
        <v>184</v>
      </c>
      <c r="C37" t="s">
        <v>185</v>
      </c>
      <c r="D37" t="s">
        <v>186</v>
      </c>
      <c r="E37" t="s">
        <v>187</v>
      </c>
      <c r="F37" t="s">
        <v>30</v>
      </c>
      <c r="G37" t="s">
        <v>31</v>
      </c>
      <c r="H37" t="s">
        <v>32</v>
      </c>
      <c r="I37" t="s">
        <v>32</v>
      </c>
      <c r="J37" t="n">
        <v>6.0</v>
      </c>
      <c r="K37" t="n">
        <f>SUM(M37:INDEX(M37:XFD37,1,M3))</f>
        <v>0.0</v>
      </c>
      <c r="L37" s="37"/>
    </row>
    <row r="38">
      <c r="A38" t="s">
        <v>188</v>
      </c>
      <c r="B38" t="s">
        <v>189</v>
      </c>
      <c r="C38" t="s">
        <v>190</v>
      </c>
      <c r="D38" t="s">
        <v>191</v>
      </c>
      <c r="E38" t="s">
        <v>192</v>
      </c>
      <c r="F38" t="s">
        <v>30</v>
      </c>
      <c r="G38" t="s">
        <v>31</v>
      </c>
      <c r="H38" t="s">
        <v>32</v>
      </c>
      <c r="I38" t="s">
        <v>32</v>
      </c>
      <c r="J38" t="n">
        <v>2.0</v>
      </c>
      <c r="K38" t="n">
        <f>SUM(M38:INDEX(M38:XFD38,1,M3))</f>
        <v>0.0</v>
      </c>
      <c r="L38" s="37"/>
    </row>
    <row r="39">
      <c r="A39" t="s">
        <v>193</v>
      </c>
      <c r="B39" t="s">
        <v>194</v>
      </c>
      <c r="C39" t="s">
        <v>195</v>
      </c>
      <c r="D39" t="s">
        <v>196</v>
      </c>
      <c r="E39" t="s">
        <v>197</v>
      </c>
      <c r="F39" t="s">
        <v>30</v>
      </c>
      <c r="G39" t="s">
        <v>31</v>
      </c>
      <c r="H39" t="s">
        <v>32</v>
      </c>
      <c r="I39" t="s">
        <v>32</v>
      </c>
      <c r="J39" t="n">
        <v>10.0</v>
      </c>
      <c r="K39" t="n">
        <f>SUM(M39:INDEX(M39:XFD39,1,M3))</f>
        <v>0.0</v>
      </c>
      <c r="L39" s="37"/>
    </row>
    <row r="40">
      <c r="A40" t="s">
        <v>198</v>
      </c>
      <c r="B40" t="s">
        <v>199</v>
      </c>
      <c r="C40" t="s">
        <v>200</v>
      </c>
      <c r="D40" t="s">
        <v>201</v>
      </c>
      <c r="E40" t="s">
        <v>202</v>
      </c>
      <c r="F40" t="s">
        <v>30</v>
      </c>
      <c r="G40" t="s">
        <v>31</v>
      </c>
      <c r="H40" t="s">
        <v>32</v>
      </c>
      <c r="I40" t="s">
        <v>32</v>
      </c>
      <c r="J40" t="n">
        <v>12.0</v>
      </c>
      <c r="K40" t="n">
        <f>SUM(M40:INDEX(M40:XFD40,1,M3))</f>
        <v>0.0</v>
      </c>
      <c r="L40" s="37"/>
    </row>
    <row r="41">
      <c r="A41" t="s">
        <v>203</v>
      </c>
      <c r="B41" t="s">
        <v>204</v>
      </c>
      <c r="C41" t="s">
        <v>205</v>
      </c>
      <c r="D41" t="s">
        <v>206</v>
      </c>
      <c r="E41" t="s">
        <v>207</v>
      </c>
      <c r="F41" t="s">
        <v>30</v>
      </c>
      <c r="G41" t="s">
        <v>31</v>
      </c>
      <c r="H41" t="s">
        <v>32</v>
      </c>
      <c r="I41" t="s">
        <v>32</v>
      </c>
      <c r="J41" t="n">
        <v>4.0</v>
      </c>
      <c r="K41" t="n">
        <f>SUM(M41:INDEX(M41:XFD41,1,M3))</f>
        <v>0.0</v>
      </c>
      <c r="L41" s="37"/>
    </row>
    <row r="42">
      <c r="A42" t="s">
        <v>208</v>
      </c>
      <c r="B42" t="s">
        <v>209</v>
      </c>
      <c r="C42" t="s">
        <v>210</v>
      </c>
      <c r="D42" t="s">
        <v>211</v>
      </c>
      <c r="E42" t="s">
        <v>212</v>
      </c>
      <c r="F42" t="s">
        <v>30</v>
      </c>
      <c r="G42" t="s">
        <v>31</v>
      </c>
      <c r="H42" t="s">
        <v>32</v>
      </c>
      <c r="I42" t="s">
        <v>32</v>
      </c>
      <c r="J42" t="n">
        <v>1.0</v>
      </c>
      <c r="K42" t="n">
        <f>SUM(M42:INDEX(M42:XFD42,1,M3))</f>
        <v>0.0</v>
      </c>
      <c r="L42" s="37"/>
    </row>
    <row r="43">
      <c r="A43" t="s">
        <v>213</v>
      </c>
      <c r="B43" t="s">
        <v>214</v>
      </c>
      <c r="C43" t="s">
        <v>215</v>
      </c>
      <c r="D43" t="s">
        <v>216</v>
      </c>
      <c r="E43" t="s">
        <v>217</v>
      </c>
      <c r="F43" t="s">
        <v>30</v>
      </c>
      <c r="G43" t="s">
        <v>31</v>
      </c>
      <c r="H43" t="s">
        <v>32</v>
      </c>
      <c r="I43" t="s">
        <v>32</v>
      </c>
      <c r="J43" t="n">
        <v>10.0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3.0</v>
      </c>
      <c r="K45" t="n">
        <f>SUM(M45:INDEX(M45:XFD45,1,M3))</f>
        <v>0.0</v>
      </c>
      <c r="L45" s="37"/>
    </row>
    <row r="46">
      <c r="A46" t="s">
        <v>228</v>
      </c>
      <c r="B46" t="s">
        <v>229</v>
      </c>
      <c r="C46" t="s">
        <v>230</v>
      </c>
      <c r="D46" t="s">
        <v>231</v>
      </c>
      <c r="E46" t="s">
        <v>232</v>
      </c>
      <c r="F46" t="s">
        <v>30</v>
      </c>
      <c r="G46" t="s">
        <v>31</v>
      </c>
      <c r="H46" t="s">
        <v>32</v>
      </c>
      <c r="I46" t="s">
        <v>32</v>
      </c>
      <c r="J46" t="n">
        <v>1.0</v>
      </c>
      <c r="K46" t="n">
        <f>SUM(M46:INDEX(M46:XFD46,1,M3))</f>
        <v>0.0</v>
      </c>
      <c r="L46" s="37"/>
    </row>
    <row r="47">
      <c r="A47" t="s">
        <v>233</v>
      </c>
      <c r="B47" t="s">
        <v>234</v>
      </c>
      <c r="C47" t="s">
        <v>235</v>
      </c>
      <c r="D47" t="s">
        <v>236</v>
      </c>
      <c r="E47" t="s">
        <v>237</v>
      </c>
      <c r="F47" t="s">
        <v>30</v>
      </c>
      <c r="G47" t="s">
        <v>31</v>
      </c>
      <c r="H47" t="s">
        <v>32</v>
      </c>
      <c r="I47" t="s">
        <v>32</v>
      </c>
      <c r="J47" t="n">
        <v>2.0</v>
      </c>
      <c r="K47" t="n">
        <f>SUM(M47:INDEX(M47:XFD47,1,M3))</f>
        <v>0.0</v>
      </c>
      <c r="L47" s="37"/>
    </row>
    <row r="48">
      <c r="A48" t="s">
        <v>238</v>
      </c>
      <c r="B48" t="s">
        <v>239</v>
      </c>
      <c r="C48" t="s">
        <v>240</v>
      </c>
      <c r="D48" t="s">
        <v>241</v>
      </c>
      <c r="E48" t="s">
        <v>242</v>
      </c>
      <c r="F48" t="s">
        <v>30</v>
      </c>
      <c r="G48" t="s">
        <v>31</v>
      </c>
      <c r="H48" t="s">
        <v>32</v>
      </c>
      <c r="I48" t="s">
        <v>32</v>
      </c>
      <c r="J48" t="n">
        <v>1.0</v>
      </c>
      <c r="K48" t="n">
        <f>SUM(M48:INDEX(M48:XFD48,1,M3))</f>
        <v>0.0</v>
      </c>
      <c r="L48" s="37"/>
    </row>
    <row r="49">
      <c r="A49" t="s">
        <v>243</v>
      </c>
      <c r="B49" t="s">
        <v>244</v>
      </c>
      <c r="C49" t="s">
        <v>245</v>
      </c>
      <c r="D49" t="s">
        <v>246</v>
      </c>
      <c r="E49" t="s">
        <v>247</v>
      </c>
      <c r="F49" t="s">
        <v>30</v>
      </c>
      <c r="G49" t="s">
        <v>31</v>
      </c>
      <c r="H49" t="s">
        <v>32</v>
      </c>
      <c r="I49" t="s">
        <v>32</v>
      </c>
      <c r="J49" t="n">
        <v>2.0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10.0</v>
      </c>
      <c r="K51" t="n">
        <f>SUM(M51:INDEX(M51:XFD51,1,M3))</f>
        <v>0.0</v>
      </c>
      <c r="L51" s="37"/>
    </row>
    <row r="52">
      <c r="A52" t="s">
        <v>258</v>
      </c>
      <c r="B52" t="s">
        <v>259</v>
      </c>
      <c r="C52" t="s">
        <v>260</v>
      </c>
      <c r="D52" t="s">
        <v>261</v>
      </c>
      <c r="E52" t="s">
        <v>262</v>
      </c>
      <c r="F52" t="s">
        <v>30</v>
      </c>
      <c r="G52" t="s">
        <v>31</v>
      </c>
      <c r="H52" t="s">
        <v>32</v>
      </c>
      <c r="I52" t="s">
        <v>32</v>
      </c>
      <c r="J52" t="n">
        <v>9.0</v>
      </c>
      <c r="K52" t="n">
        <f>SUM(M52:INDEX(M52:XFD52,1,M3))</f>
        <v>0.0</v>
      </c>
      <c r="L52" s="37"/>
    </row>
    <row r="53">
      <c r="A53" t="s">
        <v>263</v>
      </c>
      <c r="B53" t="s">
        <v>264</v>
      </c>
      <c r="C53" t="s">
        <v>265</v>
      </c>
      <c r="D53" t="s">
        <v>266</v>
      </c>
      <c r="E53" t="s">
        <v>267</v>
      </c>
      <c r="F53" t="s">
        <v>30</v>
      </c>
      <c r="G53" t="s">
        <v>31</v>
      </c>
      <c r="H53" t="s">
        <v>32</v>
      </c>
      <c r="I53" t="s">
        <v>32</v>
      </c>
      <c r="J53" t="n">
        <v>4.0</v>
      </c>
      <c r="K53" t="n">
        <f>SUM(M53:INDEX(M53:XFD53,1,M3))</f>
        <v>0.0</v>
      </c>
      <c r="L53" s="37"/>
    </row>
    <row r="54">
      <c r="A54" t="s">
        <v>268</v>
      </c>
      <c r="B54" t="s">
        <v>269</v>
      </c>
      <c r="C54" t="s">
        <v>270</v>
      </c>
      <c r="D54" t="s">
        <v>271</v>
      </c>
      <c r="E54" t="s">
        <v>272</v>
      </c>
      <c r="F54" t="s">
        <v>30</v>
      </c>
      <c r="G54" t="s">
        <v>31</v>
      </c>
      <c r="H54" t="s">
        <v>32</v>
      </c>
      <c r="I54" t="s">
        <v>32</v>
      </c>
      <c r="J54" t="n">
        <v>7.0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1.0</v>
      </c>
      <c r="K56" t="n">
        <f>SUM(M56:INDEX(M56:XFD56,1,M3))</f>
        <v>0.0</v>
      </c>
      <c r="L56" s="37"/>
    </row>
    <row r="57">
      <c r="A57" t="s">
        <v>283</v>
      </c>
      <c r="B57" t="s">
        <v>284</v>
      </c>
      <c r="C57" t="s">
        <v>285</v>
      </c>
      <c r="D57" t="s">
        <v>286</v>
      </c>
      <c r="E57" t="s">
        <v>287</v>
      </c>
      <c r="F57" t="s">
        <v>30</v>
      </c>
      <c r="G57" t="s">
        <v>31</v>
      </c>
      <c r="H57" t="s">
        <v>32</v>
      </c>
      <c r="I57" t="s">
        <v>32</v>
      </c>
      <c r="J57" t="n">
        <v>6.0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8.0</v>
      </c>
      <c r="K59" t="n">
        <f>SUM(M59:INDEX(M59:XFD59,1,M3))</f>
        <v>0.0</v>
      </c>
      <c r="L59" s="37"/>
    </row>
    <row r="60">
      <c r="A60" t="s">
        <v>298</v>
      </c>
      <c r="B60" t="s">
        <v>299</v>
      </c>
      <c r="C60" t="s">
        <v>300</v>
      </c>
      <c r="D60" t="s">
        <v>301</v>
      </c>
      <c r="E60" t="s">
        <v>302</v>
      </c>
      <c r="F60" t="s">
        <v>30</v>
      </c>
      <c r="G60" t="s">
        <v>31</v>
      </c>
      <c r="H60" t="s">
        <v>32</v>
      </c>
      <c r="I60" t="s">
        <v>32</v>
      </c>
      <c r="J60" t="n">
        <v>1.0</v>
      </c>
      <c r="K60" t="n">
        <f>SUM(M60:INDEX(M60:XFD60,1,M3))</f>
        <v>0.0</v>
      </c>
      <c r="L60" s="37"/>
    </row>
    <row r="61">
      <c r="A61" t="s">
        <v>303</v>
      </c>
      <c r="B61" t="s">
        <v>304</v>
      </c>
      <c r="C61" t="s">
        <v>305</v>
      </c>
      <c r="D61" t="s">
        <v>306</v>
      </c>
      <c r="E61" t="s">
        <v>307</v>
      </c>
      <c r="F61" t="s">
        <v>30</v>
      </c>
      <c r="G61" t="s">
        <v>31</v>
      </c>
      <c r="H61" t="s">
        <v>32</v>
      </c>
      <c r="I61" t="s">
        <v>32</v>
      </c>
      <c r="J61" t="n">
        <v>1.0</v>
      </c>
      <c r="K61" t="n">
        <f>SUM(M61:INDEX(M61:XFD61,1,M3))</f>
        <v>0.0</v>
      </c>
      <c r="L61" s="37"/>
    </row>
    <row r="62">
      <c r="A62" t="s">
        <v>308</v>
      </c>
      <c r="B62" t="s">
        <v>309</v>
      </c>
      <c r="C62" t="s">
        <v>310</v>
      </c>
      <c r="D62" t="s">
        <v>311</v>
      </c>
      <c r="E62" t="s">
        <v>312</v>
      </c>
      <c r="F62" t="s">
        <v>30</v>
      </c>
      <c r="G62" t="s">
        <v>31</v>
      </c>
      <c r="H62" t="s">
        <v>32</v>
      </c>
      <c r="I62" t="s">
        <v>32</v>
      </c>
      <c r="J62" t="n">
        <v>1.0</v>
      </c>
      <c r="K62" t="n">
        <f>SUM(M62:INDEX(M62:XFD62,1,M3))</f>
        <v>0.0</v>
      </c>
      <c r="L62" s="37"/>
    </row>
    <row r="63">
      <c r="A63" t="s">
        <v>313</v>
      </c>
      <c r="B63" t="s">
        <v>314</v>
      </c>
      <c r="C63" t="s">
        <v>315</v>
      </c>
      <c r="D63" t="s">
        <v>316</v>
      </c>
      <c r="E63" t="s">
        <v>317</v>
      </c>
      <c r="F63" t="s">
        <v>30</v>
      </c>
      <c r="G63" t="s">
        <v>31</v>
      </c>
      <c r="H63" t="s">
        <v>32</v>
      </c>
      <c r="I63" t="s">
        <v>32</v>
      </c>
      <c r="J63" t="n">
        <v>1.0</v>
      </c>
      <c r="K63" t="n">
        <f>SUM(M63:INDEX(M63:XFD63,1,M3))</f>
        <v>0.0</v>
      </c>
      <c r="L63" s="37"/>
    </row>
    <row r="64">
      <c r="A64" t="s">
        <v>318</v>
      </c>
      <c r="B64" t="s">
        <v>319</v>
      </c>
      <c r="C64" t="s">
        <v>320</v>
      </c>
      <c r="D64" t="s">
        <v>321</v>
      </c>
      <c r="E64" t="s">
        <v>322</v>
      </c>
      <c r="F64" t="s">
        <v>30</v>
      </c>
      <c r="G64" t="s">
        <v>31</v>
      </c>
      <c r="H64" t="s">
        <v>32</v>
      </c>
      <c r="I64" t="s">
        <v>32</v>
      </c>
      <c r="J64" t="n">
        <v>1.0</v>
      </c>
      <c r="K64" t="n">
        <f>SUM(M64:INDEX(M64:XFD64,1,M3))</f>
        <v>0.0</v>
      </c>
      <c r="L64" s="37"/>
    </row>
    <row r="65" ht="8.0" customHeight="true">
      <c r="A65" s="37"/>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row>
    <row r="66">
      <c r="A66" t="s" s="41">
        <v>323</v>
      </c>
      <c r="B66" s="42"/>
      <c r="C66" s="43"/>
      <c r="D66" s="44"/>
      <c r="E66" s="45"/>
      <c r="F66" s="46"/>
      <c r="G66" s="47"/>
      <c r="H66" s="48"/>
      <c r="I66" s="49"/>
      <c r="J66" s="50"/>
      <c r="K66" s="51"/>
      <c r="L66" s="52"/>
      <c r="M66" t="n" s="53">
        <f>IF(M3&gt;=1,"P2 - B1","")</f>
        <v>0.0</v>
      </c>
      <c r="N66" t="n" s="54">
        <f>IF(M3&gt;=2,"P2 - B2","")</f>
        <v>0.0</v>
      </c>
      <c r="O66" t="n" s="55">
        <f>IF(M3&gt;=3,"P2 - B3","")</f>
        <v>0.0</v>
      </c>
      <c r="P66" t="n" s="56">
        <f>IF(M3&gt;=4,"P2 - B4","")</f>
        <v>0.0</v>
      </c>
      <c r="Q66" t="n" s="57">
        <f>IF(M3&gt;=5,"P2 - B5","")</f>
        <v>0.0</v>
      </c>
      <c r="R66" t="n" s="58">
        <f>IF(M3&gt;=6,"P2 - B6","")</f>
        <v>0.0</v>
      </c>
      <c r="S66" t="n" s="59">
        <f>IF(M3&gt;=7,"P2 - B7","")</f>
        <v>0.0</v>
      </c>
      <c r="T66" t="n" s="60">
        <f>IF(M3&gt;=8,"P2 - B8","")</f>
        <v>0.0</v>
      </c>
      <c r="U66" t="n" s="61">
        <f>IF(M3&gt;=9,"P2 - B9","")</f>
        <v>0.0</v>
      </c>
      <c r="V66" t="n" s="62">
        <f>IF(M3&gt;=10,"P2 - B10","")</f>
        <v>0.0</v>
      </c>
      <c r="W66" t="n" s="63">
        <f>IF(M3&gt;=11,"P2 - B11","")</f>
        <v>0.0</v>
      </c>
      <c r="X66" t="n" s="64">
        <f>IF(M3&gt;=12,"P2 - B12","")</f>
        <v>0.0</v>
      </c>
      <c r="Y66" t="n" s="65">
        <f>IF(M3&gt;=13,"P2 - B13","")</f>
        <v>0.0</v>
      </c>
      <c r="Z66" t="n" s="66">
        <f>IF(M3&gt;=14,"P2 - B14","")</f>
        <v>0.0</v>
      </c>
      <c r="AA66" t="n" s="67">
        <f>IF(M3&gt;=15,"P2 - B15","")</f>
        <v>0.0</v>
      </c>
      <c r="AB66" t="n" s="68">
        <f>IF(M3&gt;=16,"P2 - B16","")</f>
        <v>0.0</v>
      </c>
      <c r="AC66" t="n" s="69">
        <f>IF(M3&gt;=17,"P2 - B17","")</f>
        <v>0.0</v>
      </c>
      <c r="AD66" t="n" s="70">
        <f>IF(M3&gt;=18,"P2 - B18","")</f>
        <v>0.0</v>
      </c>
      <c r="AE66" t="n" s="71">
        <f>IF(M3&gt;=19,"P2 - B19","")</f>
        <v>0.0</v>
      </c>
      <c r="AF66" t="n" s="72">
        <f>IF(M3&gt;=20,"P2 - B20","")</f>
        <v>0.0</v>
      </c>
    </row>
    <row r="67">
      <c r="A67" t="s" s="74">
        <v>324</v>
      </c>
      <c r="B67" s="75"/>
      <c r="C67" s="76"/>
      <c r="D67" s="77"/>
      <c r="E67" s="78"/>
      <c r="F67" s="79"/>
      <c r="G67" s="80"/>
      <c r="H67" s="81"/>
      <c r="I67" s="82"/>
      <c r="J67" s="83"/>
      <c r="K67" s="84"/>
      <c r="L67" s="85"/>
    </row>
    <row r="68">
      <c r="A68" t="s" s="87">
        <v>325</v>
      </c>
      <c r="B68" s="88"/>
      <c r="C68" s="89"/>
      <c r="D68" s="90"/>
      <c r="E68" s="91"/>
      <c r="F68" s="92"/>
      <c r="G68" s="93"/>
      <c r="H68" s="94"/>
      <c r="I68" s="95"/>
      <c r="J68" s="96"/>
      <c r="K68" s="97"/>
      <c r="L68" s="98"/>
    </row>
    <row r="69">
      <c r="A69" t="s" s="100">
        <v>326</v>
      </c>
      <c r="B69" s="101"/>
      <c r="C69" s="102"/>
      <c r="D69" s="103"/>
      <c r="E69" s="104"/>
      <c r="F69" s="105"/>
      <c r="G69" s="106"/>
      <c r="H69" s="107"/>
      <c r="I69" s="108"/>
      <c r="J69" s="109"/>
      <c r="K69" s="110"/>
      <c r="L69" s="111"/>
    </row>
    <row r="70">
      <c r="A70" t="s" s="113">
        <v>327</v>
      </c>
      <c r="B70" s="114"/>
      <c r="C70" s="115"/>
      <c r="D70" s="116"/>
      <c r="E70" s="117"/>
      <c r="F70" s="118"/>
      <c r="G70" s="119"/>
      <c r="H70" s="120"/>
      <c r="I70" s="121"/>
      <c r="J70" s="122"/>
      <c r="K70" s="123"/>
      <c r="L70" s="124"/>
    </row>
    <row r="71" ht="8.0" customHeight="true">
      <c r="A71" s="37"/>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row>
    <row r="72"/>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65:AF65"/>
    <mergeCell ref="A66:L66"/>
    <mergeCell ref="A67:L67"/>
    <mergeCell ref="A68:L68"/>
    <mergeCell ref="A69:L69"/>
    <mergeCell ref="A70:L70"/>
    <mergeCell ref="A71:AF71"/>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65 N6:N65 O6:O65 P6:P65 Q6:Q65 R6:R65 S6:S65 T6:T65 U6:U65 V6:V65 W6:W65 X6:X65 Y6:Y65 Z6:Z65 AA6:AA65 AB6:AB65 AC6:AC65 AD6:AD65 AE6:AE65 AF6:AF65" allowBlank="true" errorStyle="stop" showErrorMessage="true" errorTitle="Validation error" error="Enter a whole number greater than or equal to 0">
      <formula1>0</formula1>
    </dataValidation>
    <dataValidation type="decimal" operator="greaterThan" sqref="M67:M70 N67:N70 O67:O70 P67:P70 Q67:Q70 R67:R70 S67:S70 T67:T70 U67:U70 V67:V70 W67:W70 X67:X70 Y67:Y70 Z67:Z70 AA67:AA70 AB67:AB70 AC67:AC70 AD67:AD70 AE67:AE70 AF67:AF70"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328</v>
      </c>
      <c r="B1" t="s" s="126">
        <v>329</v>
      </c>
    </row>
    <row r="2">
      <c r="A2" t="s" s="127">
        <v>330</v>
      </c>
      <c r="B2" t="s" s="128">
        <v>331</v>
      </c>
    </row>
    <row r="3">
      <c r="A3" t="s" s="129">
        <v>332</v>
      </c>
      <c r="B3" t="s" s="130">
        <v>333</v>
      </c>
    </row>
    <row r="4">
      <c r="A4" t="s" s="131">
        <v>334</v>
      </c>
      <c r="B4" t="s" s="132">
        <v>335</v>
      </c>
    </row>
    <row r="5">
      <c r="A5" t="s" s="133">
        <v>336</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2025-03-25T09:58:08Z</dcterms:created>
  <dc:creator>Apache POI</dc:creator>
</cp:coreProperties>
</file>