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<sst xmlns="http://schemas.openxmlformats.org/spreadsheetml/2006/main" count="984" uniqueCount="565">
  <si>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</si>
  <si>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</si>
  <si>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</si>
  <si>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</si>
  <si>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</si>
  <si>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</si>
  <si>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</si>
  <si>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</si>
  <si>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</si>
  <si>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See the instructions sheet if you have questions.</t>
  </si>
  <si>
    <t>Pack group: 1</t>
  </si>
  <si>
    <t>pga067b282-e2e5-479d-ad59-0c23ce5b18ef</t>
  </si>
  <si>
    <t>Total SKUs: 105 (419 units)</t>
  </si>
  <si>
    <t>Total box count:</t>
  </si>
  <si>
    <t>SKU</t>
  </si>
  <si>
    <t xml:space="preserve">Product title </t>
  </si>
  <si>
    <t>Id</t>
  </si>
  <si>
    <t>ASIN</t>
  </si>
  <si>
    <t>FNSKU</t>
  </si>
  <si>
    <t>Condition</t>
  </si>
  <si>
    <t>Prep type</t>
  </si>
  <si>
    <t>Who preps units?</t>
  </si>
  <si>
    <t>Who labels units?</t>
  </si>
  <si>
    <t>Expected quantity</t>
  </si>
  <si>
    <t>Boxed quantity</t>
  </si>
  <si>
    <t>88554472</t>
  </si>
  <si>
    <t>Decrum Funny Mens Shirts - Humor Sarcasm Tshirts for Men [40007014-AC] | Drunk, L</t>
  </si>
  <si>
    <t>pk962c4a14-a22e-4732-8355-9dc9dab85c32</t>
  </si>
  <si>
    <t>B07KQ8T28G</t>
  </si>
  <si>
    <t>X001YL0IB1</t>
  </si>
  <si>
    <t>NewItem</t>
  </si>
  <si>
    <t>Labeling,Poly bagging</t>
  </si>
  <si>
    <t>By seller</t>
  </si>
  <si>
    <t>DE-BFirstMommyMTS-XXL</t>
  </si>
  <si>
    <t>Decrum Funny Pregnancy Shirts - Pregnancy Outfits for Expecting Mom Gifts [40022016-AL] | Black, XXL</t>
  </si>
  <si>
    <t>pkbe5954bc-b272-483a-a966-6c99e725b9a2</t>
  </si>
  <si>
    <t>B083QJYZ2J</t>
  </si>
  <si>
    <t>X002FMJ7GF</t>
  </si>
  <si>
    <t>DE-LGSMRagSet26-S</t>
  </si>
  <si>
    <t>Decrum Raglan Shirt Men Multipack - Slim Fit T Shirt Baseball Style Shirts for Men | [4BUN00262] Pack of 3, S</t>
  </si>
  <si>
    <t>pkfcbf609c-0a9e-433c-a726-e5b5807010fe</t>
  </si>
  <si>
    <t>B0C3M8LBMF</t>
  </si>
  <si>
    <t>X003SXL1YV</t>
  </si>
  <si>
    <t>DE-LGSMRagSet26-XXL</t>
  </si>
  <si>
    <t>Decrum Raglan Shirt Men - Soft Sports Jersey Long Sleeve Shirt Pack Baseball | [4BUN00266] Pack of 3, XXL</t>
  </si>
  <si>
    <t>pk1cfbd33f-8ee9-4e7d-9da8-86f5eeba6621</t>
  </si>
  <si>
    <t>B0C3MBMLVJ</t>
  </si>
  <si>
    <t>X003SX64TX</t>
  </si>
  <si>
    <t>DE-LGSMVNeckSet1New-XXL</t>
  </si>
  <si>
    <t>Men Long Sleeve Shirt - Full Sleeve Jersey V Neck T Shirts for Mens Pack [4BUN00046] | LGS MenV Set 1, XXL</t>
  </si>
  <si>
    <t>pk963101a5-076f-4c4b-97a8-aa7bbf8ee252</t>
  </si>
  <si>
    <t>B0CXPVJS1W</t>
  </si>
  <si>
    <t>X0045UBCEZ</t>
  </si>
  <si>
    <t>DE-LGSMVNeckSet36-L</t>
  </si>
  <si>
    <t>V Neck Long Sleeve Mens Tshirts Multipack - Soft Comfortable Full Sleeves Mens t Shirts Pack [4BUN00364] | LGS MenV Set 36, L</t>
  </si>
  <si>
    <t>pk44556082-b30c-4612-90e1-aa72791d4b3a</t>
  </si>
  <si>
    <t>B0CN4PPGB4</t>
  </si>
  <si>
    <t>X0041C07IT</t>
  </si>
  <si>
    <t>DE-LGSMVNeckSet36-M</t>
  </si>
  <si>
    <t>V Neck Long Sleeve Mens Tshirts Multipack - Soft Comfortable Full Sleeves T Shirts for Men Pack [4BUN00363] | LGS MenV Set 36, M</t>
  </si>
  <si>
    <t>pk5fc2c7b2-f9d7-4195-adf4-605db7b568e1</t>
  </si>
  <si>
    <t>B0CN4PPTMK</t>
  </si>
  <si>
    <t>X0041BOP5L</t>
  </si>
  <si>
    <t>DE-LGSMVNeckSet36-S</t>
  </si>
  <si>
    <t>V Neck Long Sleeve Mens Tshirts Multipack - Soft Comfortable Full Sleeves T Shirts for Men Pack [4BUN00362] | LGS MenV Set 36, S</t>
  </si>
  <si>
    <t>pkd4ed6a2d-14e8-4ec8-86a9-0dc72292161e</t>
  </si>
  <si>
    <t>B0CN4PZXTJ</t>
  </si>
  <si>
    <t>X0041BP58H</t>
  </si>
  <si>
    <t>DE-LGSMVNeckSet36-XL</t>
  </si>
  <si>
    <t>V Neck Long Sleeve Mens Tshirts Multipack - Soft Comfortable Full Sleeves Mens t Shirts Pack [4BUN00365] | LGS MenV Set 36, XL</t>
  </si>
  <si>
    <t>pkd7041e29-3325-4170-9586-5fb939e442fa</t>
  </si>
  <si>
    <t>B0CN4Q8G2D</t>
  </si>
  <si>
    <t>X0041BP5BJ</t>
  </si>
  <si>
    <t>DE-LGSMVNeckSet36-XXL</t>
  </si>
  <si>
    <t>V Neck Long Sleeve Mens Tshirts Multipack - Soft Comfortable Full Sleeves Mens tee Shirt Pack [4BUN00366] | LGS MenV Set 36, XXL</t>
  </si>
  <si>
    <t>pka4706d29-1f57-45ff-992c-b5e09ffbf66e</t>
  </si>
  <si>
    <t>B0CN4Q167N</t>
  </si>
  <si>
    <t>X0041BP55P</t>
  </si>
  <si>
    <t>DE-LGSPlianGrey-L</t>
  </si>
  <si>
    <t>Mens Grey Long Sleeve Shirt - Full Sleeve Mens Fashion Tshirt [40001044] | LGS GreyPlain, L</t>
  </si>
  <si>
    <t>pk92c7e606-1816-4f3c-8b9a-d42828bf6391</t>
  </si>
  <si>
    <t>B07ZF9M6NQ</t>
  </si>
  <si>
    <t>X002CON5BJ</t>
  </si>
  <si>
    <t>DE-LGSVNckWhite-M</t>
  </si>
  <si>
    <t>White T Shirts for Men - Full Sleeve T Shirts Men V Neck Shirt [40001173] (N) | LGS White, M</t>
  </si>
  <si>
    <t>pk4e568ba6-8e6a-47b4-a91e-8a5b4f9075f5</t>
  </si>
  <si>
    <t>B0BS3MZVBK</t>
  </si>
  <si>
    <t>X003M5E2FZ</t>
  </si>
  <si>
    <t>DE-LGSVNckWhite-XL</t>
  </si>
  <si>
    <t>White Long Sleeve V Neck T Shirt Men - Long Sleeve Tee Shirts for Men [40001175] (N) | LGS White, XL</t>
  </si>
  <si>
    <t>pkea451c9a-d236-4b90-9a85-c75e53af6515</t>
  </si>
  <si>
    <t>B0BS3NYTF8</t>
  </si>
  <si>
    <t>X003M584RH</t>
  </si>
  <si>
    <t>DE-LGSVNckWhite-XXL</t>
  </si>
  <si>
    <t>Mens White Long Sleeve Shirt - Mens Long Sleeve V Neck T Shirts [40001176] (N) | LGS White, XXL</t>
  </si>
  <si>
    <t>pk0b37ee6b-5414-417b-a2ee-bd3552f689bb</t>
  </si>
  <si>
    <t>B0BS3P8SLX</t>
  </si>
  <si>
    <t>X003M5DUDF</t>
  </si>
  <si>
    <t>DE-MBlk&amp;whtHdedVrsty-S</t>
  </si>
  <si>
    <t>Decrum Hooded Varsity Jacket Men - High School Bomber Style Baseball Jackets for Men [40071172] | Black &amp; White, S</t>
  </si>
  <si>
    <t>pk31ecc656-cc6c-4c6b-b706-afd529d349af</t>
  </si>
  <si>
    <t>B0CJRV6JX7</t>
  </si>
  <si>
    <t>X003Z9QNUP</t>
  </si>
  <si>
    <t>DE-MBseblRglnDBluLGS-M</t>
  </si>
  <si>
    <t>Decrum Raglan Shirt Men - Soft Sports Jersey Long Sleeve Baseball Shirts for Men | [40200213] Men DBLU&amp;HthrGry Striped Rgln, M</t>
  </si>
  <si>
    <t>pkea738501-8377-4c2f-9e9a-9e72fb587ce9</t>
  </si>
  <si>
    <t>B0D8B4GL8M</t>
  </si>
  <si>
    <t>X004AWSKNT</t>
  </si>
  <si>
    <t>DE-MBseblRglnYlwLGS-XS</t>
  </si>
  <si>
    <t>Decrum Raglan Shirt Men - Soft Sports Jersey Long Sleeve Baseball Shirts for Men | [40199081] Men YLW&amp;Blk Striped Rgln, XS</t>
  </si>
  <si>
    <t>pk65c037ad-bfd8-450e-a30d-7f5dfb426674</t>
  </si>
  <si>
    <t>B0D8B4Z46M</t>
  </si>
  <si>
    <t>X004AWPJ0B</t>
  </si>
  <si>
    <t>DE-MMrn&amp;WhtHdedVrsty-M</t>
  </si>
  <si>
    <t>Decrum Hooded Varsity Jacket Men - High School Bomber Style Baseball Jackets for Men [40170173] | Maroon &amp; White, M</t>
  </si>
  <si>
    <t>pk83e779ae-0539-4975-8f3a-8e01cb838a75</t>
  </si>
  <si>
    <t>B0CJRWLBHY</t>
  </si>
  <si>
    <t>X003Z9QPUN</t>
  </si>
  <si>
    <t>DE-MMrn&amp;WhtHdedVrsty-S</t>
  </si>
  <si>
    <t>Decrum Hooded Varsity Jacket Men - High School Bomber Style Baseball Jackets for Men [40170172] | Maroon &amp; White, S</t>
  </si>
  <si>
    <t>pkcbc1e0d7-e80d-460a-9360-587397fa4cf6</t>
  </si>
  <si>
    <t>B0CJRW8D8D</t>
  </si>
  <si>
    <t>X003Z9WMF5</t>
  </si>
  <si>
    <t>DE-MMrn&amp;WhtHdedVrsty-XL</t>
  </si>
  <si>
    <t>Decrum Hooded Varsity Jacket Men - High School Bomber Style Baseball Jackets for Men [40170175] | Maroon &amp; White, XL</t>
  </si>
  <si>
    <t>pk3bc2992a-f451-4d94-abbe-785fbe97bfa3</t>
  </si>
  <si>
    <t>B0CJRVK8K2</t>
  </si>
  <si>
    <t>X003Z9QO63</t>
  </si>
  <si>
    <t>DE-MRglnBlk&amp;WhtLGS-XXL</t>
  </si>
  <si>
    <t>Decrum Raglan Shirt Men - Soft Mens Long Sleeve T Shirts [40128016] | Black&amp;White,XXL</t>
  </si>
  <si>
    <t>pkcd832167-5167-49a2-b33a-09a98479a22d</t>
  </si>
  <si>
    <t>B0C1SQ7J4P</t>
  </si>
  <si>
    <t>X003S4EL5L</t>
  </si>
  <si>
    <t>DE-MRglnHnlyBlkLGS-2XL</t>
  </si>
  <si>
    <t>Decrum Baseball T Shirt for Men - Comfy Lightweight Mens Long Sleeve Tee Shirts (N) | [40086056] Black and Charcoal, 2XL</t>
  </si>
  <si>
    <t>pk0110bf80-e2fa-4e0a-b614-f3eedc414a41</t>
  </si>
  <si>
    <t>B0BFRJY3M3</t>
  </si>
  <si>
    <t>X003ED3TEZ</t>
  </si>
  <si>
    <t>DE-MRglnHnlyChrclMrnLGS-M</t>
  </si>
  <si>
    <t>Decrum Mens Henley Long Sleeve T Shirt - Full Sleeves Soft Casual Fashion Raglan Tshirt | [40205063] Charcoal Grey and Maroon, M</t>
  </si>
  <si>
    <t>pk3f5b71fb-f389-4314-b761-57c88d07725d</t>
  </si>
  <si>
    <t>B0D8VWSSP2</t>
  </si>
  <si>
    <t>X004B6EKOR</t>
  </si>
  <si>
    <t>DE-MRglnHnlyChrclMrnLGS-XL</t>
  </si>
  <si>
    <t>Decrum Men's Henley Raglan Shirt - Soft Casual Baseball Tee Shirts for Men | [40205065] Charcoal Grey and Maroon, XL</t>
  </si>
  <si>
    <t>pk022b747c-086d-40a6-b072-af07733b750f</t>
  </si>
  <si>
    <t>B0D8VVNWDV</t>
  </si>
  <si>
    <t>X004B6JSJT</t>
  </si>
  <si>
    <t>DE-MRglnHnlyRedLGS-2XL</t>
  </si>
  <si>
    <t>Decrum Mens Raglan Baseball T Shirt - Comfy Lightweight Long Sleeve Shirts for Men (N) | [40086026] Black and Red, 2XL</t>
  </si>
  <si>
    <t>pkaf41e657-4c40-4a95-ba6e-f7b82b8173f2</t>
  </si>
  <si>
    <t>B0BFBNFJ6Y</t>
  </si>
  <si>
    <t>X003E6355Z</t>
  </si>
  <si>
    <t>DE-MRglnHnlyRedLGS-XL</t>
  </si>
  <si>
    <t>Decrum Men's Henley Raglan Shirt - Soft Casual Baseball Tee Shirts for Men (N) | [40086025] Black and Red, XL</t>
  </si>
  <si>
    <t>pk17294602-f586-43bc-81f9-3f8a14480178</t>
  </si>
  <si>
    <t>B0BFBPDM3Z</t>
  </si>
  <si>
    <t>X003E6354L</t>
  </si>
  <si>
    <t>DE-MRglnHnlyYlwLGS-L</t>
  </si>
  <si>
    <t>Decrum Long Sleeve Shirts for Men - Mens Casual Baseball Raglan Style Black and Yellow Shirt (N) | [40086084] Black and Yellow, L</t>
  </si>
  <si>
    <t>pkcc38880c-1b61-4afa-b6e5-b9ceaa7485f3</t>
  </si>
  <si>
    <t>B0BFBKJGBG</t>
  </si>
  <si>
    <t>X003E638VL</t>
  </si>
  <si>
    <t>DE-MRylblu&amp;whtHdedVrsty-M</t>
  </si>
  <si>
    <t>Decrum Hooded Varsity Jacket Men - High School Bomber Style Baseball Jackets for Men [40171173] | Royal Blue &amp; White, M</t>
  </si>
  <si>
    <t>pk66c824c2-5f4c-4b4e-9879-e23316a9ffe1</t>
  </si>
  <si>
    <t>B0CJRWHNZ1</t>
  </si>
  <si>
    <t>X003Z9QNS7</t>
  </si>
  <si>
    <t>DE-MVrstyChnlBlkRed-C-S</t>
  </si>
  <si>
    <t>Decrum High School Letterman Jackets - Baseball College Jacket [40020022-EQ] | C Red sleeve, S</t>
  </si>
  <si>
    <t>pka92e9b95-f329-4e91-bd10-938147549ef7</t>
  </si>
  <si>
    <t>B0CVH4DN5M</t>
  </si>
  <si>
    <t>X0044QKNT5</t>
  </si>
  <si>
    <t>DE-MnsTwStrpdLGSRngrBlkYloTee-S</t>
  </si>
  <si>
    <t>Decrum Black Ringer Fashion Long Sleeve Crew Neck Shirts Mens Ringer T Shirts | [40175012] 2 Stripes, S</t>
  </si>
  <si>
    <t>pk34d7fd48-bf5e-4d4b-a291-23dd9c7338ac</t>
  </si>
  <si>
    <t>B0CMCV7ZJ9</t>
  </si>
  <si>
    <t>X0040Y5AG7</t>
  </si>
  <si>
    <t>DE-MnsTwStrpdPanlGrenSHS-L</t>
  </si>
  <si>
    <t>Decrum Mens Saint Patricks Day Shirt - Playeras para Hombres Originales | [40045034] 2 Stripes, L</t>
  </si>
  <si>
    <t>pkd04e3bc1-2b20-4a29-974e-c6ba239c21b7</t>
  </si>
  <si>
    <t>B09RPVLYM5</t>
  </si>
  <si>
    <t>X00356L08D</t>
  </si>
  <si>
    <t>DE-MnsTwStrpdPanlGrenSHS-M</t>
  </si>
  <si>
    <t>Decrum Half Sleeves Tshirts Shirts for Men - Soft Mens Shirts Short Sleeve [40045033] | 2 Stripes, M</t>
  </si>
  <si>
    <t>pk9d36dab5-fbc5-4b76-aec2-695161ff131d</t>
  </si>
  <si>
    <t>B09RPNSFJ3</t>
  </si>
  <si>
    <t>X00356L07T</t>
  </si>
  <si>
    <t>DE-NEWCOMNG-XXL</t>
  </si>
  <si>
    <t>Pregnancy Must Haves Gifts for Mom Plus Size - Maternity Shirts for Women [40022016-AK] | Black, XXL</t>
  </si>
  <si>
    <t>pk19544d4b-9476-4f3f-87cd-0bb88a9f92c0</t>
  </si>
  <si>
    <t>B093GYDX9D</t>
  </si>
  <si>
    <t>X002VT0QW1</t>
  </si>
  <si>
    <t>DE-NEWLGSMVNeckSet1-XL</t>
  </si>
  <si>
    <t>Soft Cotton Long Sleeve V Neck T Shirts Men [4BUN00045] | LGS MenV Set 1, XL</t>
  </si>
  <si>
    <t>pk62f076a5-a6b3-4c8a-87a6-212686d5b135</t>
  </si>
  <si>
    <t>B09NH3BVHF</t>
  </si>
  <si>
    <t>X0033M4M93</t>
  </si>
  <si>
    <t>DE-NW-LGSMVNeckSet2-L</t>
  </si>
  <si>
    <t>Mens Long Sleeve Shirt Full Sleeve Casual Style Men Tshirt Pack [4BUN00064] | LGS MenV Set 2, L</t>
  </si>
  <si>
    <t>pkacb1b1ae-e84c-4888-abdc-65a8f5fc23f1</t>
  </si>
  <si>
    <t>B0BGS5QC3R</t>
  </si>
  <si>
    <t>X003EWR0Z5</t>
  </si>
  <si>
    <t>DE-New2249513</t>
  </si>
  <si>
    <t>Decrum Black Red Bomber Jacket Men Letterman Men's Varsity Jackets Mens Baseball [40020025] | Plain Red Sleve, XL</t>
  </si>
  <si>
    <t>pk54fa58f6-2ecf-4a8f-8527-3d55ef82e946</t>
  </si>
  <si>
    <t>B08CDTC1G7</t>
  </si>
  <si>
    <t>X002LWXLY3</t>
  </si>
  <si>
    <t>DE-REDHRTNDFOOTW-M</t>
  </si>
  <si>
    <t>Red Maternity Graphic Tees - Pregnancy Shirts for Women [40022023-AM] | Heart and Foot, M</t>
  </si>
  <si>
    <t>pk0f99f0d9-2494-496d-be12-67fa201f6b03</t>
  </si>
  <si>
    <t>B07YSMBXYN</t>
  </si>
  <si>
    <t>X002C4FJC7</t>
  </si>
  <si>
    <t>DE-W-VARSITY-BLWH-3XL</t>
  </si>
  <si>
    <t>Decrum Bomber Jackets For Women – Team School Women's Letterman Jacket | [40161177] Black And White CRP, 3XL</t>
  </si>
  <si>
    <t>pk251d7deb-0922-42f9-869e-6c27a3a79e6d</t>
  </si>
  <si>
    <t>B0CHYKWB8D</t>
  </si>
  <si>
    <t>X003Z9MV6Z</t>
  </si>
  <si>
    <t>DE-W-VARSITY-PnkWH-M</t>
  </si>
  <si>
    <t>Decrum High School Crop Letterman Jacket Women - Cropped Women's Bomber Jackets Fall | [40186173] Pink And White CRP, M</t>
  </si>
  <si>
    <t>pkc0934a67-25e4-45c5-916c-26432f97ad09</t>
  </si>
  <si>
    <t>B0CQRN7FHN</t>
  </si>
  <si>
    <t>X0042UL9MN</t>
  </si>
  <si>
    <t>DE-W-VARSITY-PnkWH-S</t>
  </si>
  <si>
    <t>Decrum Lightweight Baseball Bomber Jacket Women Fashion – High School Women's Cropped Jackets | [40186172] Pink And White CRP, S</t>
  </si>
  <si>
    <t>pk9688d5e2-9ada-4db1-93a1-a18b8202cf33</t>
  </si>
  <si>
    <t>B0CQRN21QQ</t>
  </si>
  <si>
    <t>X0042V2AFR</t>
  </si>
  <si>
    <t>DE-W-VARSITY-PnkWH-XL</t>
  </si>
  <si>
    <t>Decrum University Women Varsity Bomber Jackets – Soft Shell High School Letterman Jacket | [40186175] Pink And White CRP, XL</t>
  </si>
  <si>
    <t>pk979dcd81-976f-437a-8fd0-b3a6f4ce7254</t>
  </si>
  <si>
    <t>B0CQRMM9LG</t>
  </si>
  <si>
    <t>X0042V2AEN</t>
  </si>
  <si>
    <t>DE-W-VARSITY-RBWH-L</t>
  </si>
  <si>
    <t>Decrum Softshell Varsity Bomber Jacket Women - Lightweight Bomber Jackets Womens | [40159174] Royal Blue And White CRP, L</t>
  </si>
  <si>
    <t>pk5dd0ce8e-5465-4c86-8250-c26b7b044c43</t>
  </si>
  <si>
    <t>B0CHYLRHFN</t>
  </si>
  <si>
    <t>X003Z9FL35</t>
  </si>
  <si>
    <t>DE-W-VARSITY-RBWH-XL</t>
  </si>
  <si>
    <t>Decrum University Women Varsity Bomber Jackets – Soft Shell High School Letterman Jacket | [40159175] Royal Blue And White CRP, XL</t>
  </si>
  <si>
    <t>pk064caf4a-d331-4fdf-bd39-21140ca2c702</t>
  </si>
  <si>
    <t>B0CHYLJLJJ</t>
  </si>
  <si>
    <t>X003Z9K897</t>
  </si>
  <si>
    <t>DE-W2WhtHrtLoveHethrPnk-XXL</t>
  </si>
  <si>
    <t>Womens Heather Pink Valentinesday T-Shirt - T Shirts for Women Graphic [40021206-EC] | Heather Pink 2 Heart, XXL</t>
  </si>
  <si>
    <t>pkdca361a4-8e17-4065-87bd-fbcf5f6fe8ff</t>
  </si>
  <si>
    <t>B0DP7JX4T6</t>
  </si>
  <si>
    <t>X004HFAT7T</t>
  </si>
  <si>
    <t>DE-WBLk&amp;YLWHddVar-L</t>
  </si>
  <si>
    <t>Decrum Womens Bomber Jacket - Light Weight Jackets Womens [40115084] (N) | Black &amp; Yellow, L</t>
  </si>
  <si>
    <t>pkb6f47116-bb96-4f46-9aaf-7aafd352c86e</t>
  </si>
  <si>
    <t>B0BXXTC1SK</t>
  </si>
  <si>
    <t>X003QSGT2H</t>
  </si>
  <si>
    <t>DE-WBLk&amp;YLWHddVar-S</t>
  </si>
  <si>
    <t>Decrum Varsity Jacket Women - Womens Jackets Lightweight Trendy [40115082] (N) | Black &amp; Yellow, S</t>
  </si>
  <si>
    <t>pk9b2290a7-f2f6-4e2d-a280-fe14e50ba1a0</t>
  </si>
  <si>
    <t>B0BXY91BB5</t>
  </si>
  <si>
    <t>X003QSLGGB</t>
  </si>
  <si>
    <t>DE-WBlck&amp;WhtePlnVrsty-2XL</t>
  </si>
  <si>
    <t>Decrum Black And White Varsity Jacket For Woman | [40054176] Plain White Sleeve, 2XL</t>
  </si>
  <si>
    <t>pkdd3a5110-22e0-4ab9-9e79-d895b34f01c4</t>
  </si>
  <si>
    <t>B09YM78KSF</t>
  </si>
  <si>
    <t>X003AYJJA1</t>
  </si>
  <si>
    <t>DE-WBlk&amp;WhtHddVar-S</t>
  </si>
  <si>
    <t>Decrum Varsity Jacket Women - Womens Jackets Lightweight Trendy [40115172] (N) | Black &amp; White, S</t>
  </si>
  <si>
    <t>pk89fde4c9-3b3e-4325-acf9-6b73a49caada</t>
  </si>
  <si>
    <t>B0BXXV3WCN</t>
  </si>
  <si>
    <t>X003QSGT1X</t>
  </si>
  <si>
    <t>DE-WBlkRglnQtrSlvePnkBse-L</t>
  </si>
  <si>
    <t>Decrum Pink and Black Soft Poly Cotton Baseball Jersey 3/4 Sleeve Womens Raglan Shirt | [40154014] Pink, L</t>
  </si>
  <si>
    <t>pk6174a095-36c2-4e72-8958-82bd27692e7c</t>
  </si>
  <si>
    <t>B0CW6GFVNR</t>
  </si>
  <si>
    <t>X004555F07</t>
  </si>
  <si>
    <t>DE-WButnlesPoloSHSBlk-L</t>
  </si>
  <si>
    <t>Decrum Women Black Polo Shirt - Collared Shirts for Women [44457014] | Black, L</t>
  </si>
  <si>
    <t>pk7c948a76-7fdf-44fc-92d1-1f4a310de54c</t>
  </si>
  <si>
    <t>B0DT4MNX5X</t>
  </si>
  <si>
    <t>X004JCAR31</t>
  </si>
  <si>
    <t>DE-WButnlesPoloSHSBlk-S</t>
  </si>
  <si>
    <t>Decrum Black Polo Shirt Woman - Short Sleeve Shirts for Women [44457012] | Black, S</t>
  </si>
  <si>
    <t>pk841c1581-4cfc-4000-ab90-c5ab31e6a08b</t>
  </si>
  <si>
    <t>B0DT4MKTMH</t>
  </si>
  <si>
    <t>X004JCAC4Z</t>
  </si>
  <si>
    <t>DE-WButnlesPoloSHSBlk-XXL</t>
  </si>
  <si>
    <t>Decrum Womens Golf Shirts Short Sleeve - Short Sleeve T Shirts for Women [44457016] | Black, XXL</t>
  </si>
  <si>
    <t>pkccb05721-b534-4d37-b3cb-753742d9e924</t>
  </si>
  <si>
    <t>B0DT4NGXYG</t>
  </si>
  <si>
    <t>X004JCAUVZ</t>
  </si>
  <si>
    <t>DE-WButnlesPoloSHSNvy-M</t>
  </si>
  <si>
    <t>Decrum Women Polo Shirts for Work - Stylish Navy Blue Polo [44465093] | Navy, M</t>
  </si>
  <si>
    <t>pk0ddaa156-d3e4-45a4-9ab2-d6242c431af3</t>
  </si>
  <si>
    <t>B0DT4PG83F</t>
  </si>
  <si>
    <t>X004JCAC5T</t>
  </si>
  <si>
    <t>DE-WButnlesPoloSHSNvy-S</t>
  </si>
  <si>
    <t>Decrum Womens Golf Polo - Trendy Navy Blue Polo Shirt Women [44465092] | Navy, S</t>
  </si>
  <si>
    <t>pk458e8be6-07f8-4b7f-818a-1369c223a396</t>
  </si>
  <si>
    <t>B0DT4PS644</t>
  </si>
  <si>
    <t>X004JC938L</t>
  </si>
  <si>
    <t>DE-WButnlesPoloSHSNvy-XXL</t>
  </si>
  <si>
    <t>Decrum Womens Golf Shirts Short Sleeve - Short Sleeve T Shirts for Women [44465096] | Navy, XXL</t>
  </si>
  <si>
    <t>pk59724238-5f7a-4c5d-8454-58d2e37a6ec4</t>
  </si>
  <si>
    <t>B0DT4Q1ZTK</t>
  </si>
  <si>
    <t>X004JCAV8R</t>
  </si>
  <si>
    <t>DE-WButnlesPoloSHSRed-L</t>
  </si>
  <si>
    <t>Women Polo Shirt - Collared Shirts for Women [44473024] | Red, L</t>
  </si>
  <si>
    <t>pk2cf90e51-c1db-4114-9370-b6566009eecb</t>
  </si>
  <si>
    <t>B0DT4P6GNB</t>
  </si>
  <si>
    <t>X004JC9BPL</t>
  </si>
  <si>
    <t>DE-WButnlesPoloSHSRed-XL</t>
  </si>
  <si>
    <t>Golf Polo Shirts for Women - Womens Short Sleeve Shirts [44473025] | Red, XL</t>
  </si>
  <si>
    <t>pk13ed0b3f-9812-4363-8394-3c18546abc9f</t>
  </si>
  <si>
    <t>B0DT4P6QQH</t>
  </si>
  <si>
    <t>X004JC9C19</t>
  </si>
  <si>
    <t>DE-WButnlesPoloSHSRed-XXL</t>
  </si>
  <si>
    <t>Womens Golf Shirts Short Sleeve - Short Sleeve T Shirts for Women [44473026] | Red, XXL</t>
  </si>
  <si>
    <t>pkfbc0769b-3b94-464f-90d7-4027517401d1</t>
  </si>
  <si>
    <t>B0DT4NBFMV</t>
  </si>
  <si>
    <t>X004JC8T09</t>
  </si>
  <si>
    <t>DE-WDtalingVrstyMrn-S</t>
  </si>
  <si>
    <t>Decrum Maroon Women Letterman Jacket | [40177062] Detalng Maroon, S</t>
  </si>
  <si>
    <t>pk3fe6a57e-553f-4fd1-8558-0e4e40de745a</t>
  </si>
  <si>
    <t>B0CMD8VGNP</t>
  </si>
  <si>
    <t>X0040YQXDL</t>
  </si>
  <si>
    <t>DE-WGrn&amp;WhtePlnVrsty-L</t>
  </si>
  <si>
    <t>Decrum Green And White High School Jacket - Saint Patricks Day Outfit Women [40139174] | Green &amp; White, L</t>
  </si>
  <si>
    <t>pk5b1f315d-89a5-43fd-9d27-33a725ff71c3</t>
  </si>
  <si>
    <t>B0C69TNJ49</t>
  </si>
  <si>
    <t>X003U2IIO1</t>
  </si>
  <si>
    <t>DE-WGrn&amp;WhtePlnVrsty-S</t>
  </si>
  <si>
    <t>Decrum Green And White Varsity Jacket Women - Plain Letterman Jacket [40139172] | Green &amp; White, S</t>
  </si>
  <si>
    <t>pk529e88f6-d2ce-4e41-934e-29da89dda3e4</t>
  </si>
  <si>
    <t>B0C69VDXZQ</t>
  </si>
  <si>
    <t>X003U2S067</t>
  </si>
  <si>
    <t>DE-WGrn&amp;WhtePlnVrsty-XL</t>
  </si>
  <si>
    <t>Decrum Green And White Women's Varsity Jacket - St Patricks Day Outfits for Women [40139175] | Green &amp; White, XL</t>
  </si>
  <si>
    <t>pkf8d1a860-9bd9-48d2-a62d-42110f104435</t>
  </si>
  <si>
    <t>B0C69Y7Q8C</t>
  </si>
  <si>
    <t>X003U2NNK5</t>
  </si>
  <si>
    <t>DE-WGrn&amp;WhtePlnVrsty-XS</t>
  </si>
  <si>
    <t>Decrum Green And White Women's Varsity Jacket - Womens Varsity Bomber Jackets [40139171] | Green &amp; White, XS</t>
  </si>
  <si>
    <t>pk73496122-8f4e-498c-9759-8efbbd2d2135</t>
  </si>
  <si>
    <t>B0C69Y6YYM</t>
  </si>
  <si>
    <t>X003U2NO09</t>
  </si>
  <si>
    <t>DE-WMrn&amp;WhtHddVar-S</t>
  </si>
  <si>
    <t>Decrum Varsity Jacket Women - Womens Jackets Lightweight Trendy [40169172] | Maroon &amp; White, S</t>
  </si>
  <si>
    <t>pk1713f76c-9b70-4978-9501-f20398415bc0</t>
  </si>
  <si>
    <t>B0CJRV56J7</t>
  </si>
  <si>
    <t>X003ZA27P9</t>
  </si>
  <si>
    <t>DE-WMrn&amp;WhtHddVar-XL</t>
  </si>
  <si>
    <t>Decrum Womens Bomber Jacket - Womens Varsity Jacket With Hood [40169175] | Maroon &amp; White, XL</t>
  </si>
  <si>
    <t>pk34d3cfcd-9999-46ee-8d13-29dd30e5499d</t>
  </si>
  <si>
    <t>B0CJRV9RS1</t>
  </si>
  <si>
    <t>X003Z9WGSD</t>
  </si>
  <si>
    <t>DE-WMrn&amp;WhtHddVarNew-L</t>
  </si>
  <si>
    <t>Decrum Womens Bomber Jacket - Light Weight Jackets Womens [40169174] | Maroon &amp; White, L</t>
  </si>
  <si>
    <t>pk36ceccad-5e3c-4529-ae71-de8581baacb3</t>
  </si>
  <si>
    <t>B0CPBSTKSV</t>
  </si>
  <si>
    <t>X00424FGW3</t>
  </si>
  <si>
    <t>DE-WPRP&amp;WHtVar-XXL</t>
  </si>
  <si>
    <t>Decrum Womens Letterman Jacket | [40117176] | White, XXL</t>
  </si>
  <si>
    <t>pk468f5cec-3eb3-4d2b-94b1-266ba4539d89</t>
  </si>
  <si>
    <t>B0BXXQ9JJ9</t>
  </si>
  <si>
    <t>X003QSJ32P</t>
  </si>
  <si>
    <t>DE-WRglnPnl2StrpQtrBlkWht-XS</t>
  </si>
  <si>
    <t>Raglan Tops for Women - Womens Baseball Tee Shirts 3/4 Sleeve Tunics | [40151171] Black White Panel Rgln,XS</t>
  </si>
  <si>
    <t>pk681f7b3e-6352-4f4e-865a-9069f1d78db5</t>
  </si>
  <si>
    <t>B0CGXDS54M</t>
  </si>
  <si>
    <t>X003Y671WD</t>
  </si>
  <si>
    <t>DE-WRibPolo-Set33-M</t>
  </si>
  <si>
    <t>Polo Shirt Pack Shirt Women - Womens Golf Apparel [4BUN00333] | Set 33, M</t>
  </si>
  <si>
    <t>pkfe73a38c-39ea-465e-9d97-d95dc948c3d7</t>
  </si>
  <si>
    <t>B0CLDNKNKJ</t>
  </si>
  <si>
    <t>X0040CVU6X</t>
  </si>
  <si>
    <t>DE-WRibPoloLGSRed-M</t>
  </si>
  <si>
    <t>Collared Golf Shirts for Women - Polo Long Sleeve Shirts for Women | [40193023] Red, M</t>
  </si>
  <si>
    <t>pkdb0c0013-3468-4f5a-94a6-009a7f58bda2</t>
  </si>
  <si>
    <t>B0CW68C724</t>
  </si>
  <si>
    <t>X004556JN9</t>
  </si>
  <si>
    <t>DE-WRibPoloLGSRed-S</t>
  </si>
  <si>
    <t>Women Fashion Polo Shirts - Women's Golf Shirts Long Sleeve Tees | [40193022] Red, S</t>
  </si>
  <si>
    <t>pkd066aabb-b8f4-4ca3-8f93-06718967dcfd</t>
  </si>
  <si>
    <t>B0CW68852G</t>
  </si>
  <si>
    <t>X004553XUB</t>
  </si>
  <si>
    <t>DE-WRibPoloLGSRed-XL</t>
  </si>
  <si>
    <t>Long Sleeve Shirt Women - Womens Polo Shirts | [40193025] Red, XL</t>
  </si>
  <si>
    <t>pkb037bdad-57d1-4482-91d3-275274105e58</t>
  </si>
  <si>
    <t>B0CW67VNLM</t>
  </si>
  <si>
    <t>X004553YQJ</t>
  </si>
  <si>
    <t>DE-WRibPoloLGSRed-XXL</t>
  </si>
  <si>
    <t>Ladies Golf Shirts - Golf Shirt Women | [40193026] Red, XXL</t>
  </si>
  <si>
    <t>pk5496f129-2681-404b-bac6-f7aeda014d92</t>
  </si>
  <si>
    <t>B0CW67XG1T</t>
  </si>
  <si>
    <t>X004557YN3</t>
  </si>
  <si>
    <t>DE-WRibPoloLGSRedNEW-L</t>
  </si>
  <si>
    <t>Pique Knit Polo Shirts for Women - Womens Golf Tshirt | [40193024] Red, L</t>
  </si>
  <si>
    <t>pk182f8a7d-8fee-48a4-a915-baf5165ffc3e</t>
  </si>
  <si>
    <t>B0DJMHCCDQ</t>
  </si>
  <si>
    <t>X004F53WNJ</t>
  </si>
  <si>
    <t>DE-WRylBlu&amp;WhtePlnVrsty-M</t>
  </si>
  <si>
    <t>Decrum White And Blue varsity jacket Womens - Plain Letterman Jacket Womens | [40056173] Plain White Sleeve, M</t>
  </si>
  <si>
    <t>pk8e2b0627-75b2-4dc2-9817-a8caa4524993</t>
  </si>
  <si>
    <t>B09YM5RK62</t>
  </si>
  <si>
    <t>X003AYEPOV</t>
  </si>
  <si>
    <t>DE-WRylBlu&amp;WhtePlnVrsty-S</t>
  </si>
  <si>
    <t>Decrum Royal Blue And White Women Letterman Jacket | [40056172] Plain White Sleeve, S</t>
  </si>
  <si>
    <t>pk07043629-08c3-4969-a2e3-d8a2021c56f8</t>
  </si>
  <si>
    <t>B09YM6ZKC8</t>
  </si>
  <si>
    <t>X003AYI3DP</t>
  </si>
  <si>
    <t>DE-WRylBlu&amp;YelwPlnVrsty-2XL</t>
  </si>
  <si>
    <t>Decrum Royal Blue And Yellow High School Womens Letterman Jacket | [40056086] Plain Yellow Sleeve, 2XL</t>
  </si>
  <si>
    <t>pk94aa4d04-19e3-41e0-a3a9-74416aae1acc</t>
  </si>
  <si>
    <t>B09YM8PBP7</t>
  </si>
  <si>
    <t>X003AJA8AB</t>
  </si>
  <si>
    <t>DE-WShyUnicornHthrPnk-L</t>
  </si>
  <si>
    <t>Unicorn T Shirt Women - Womens T Shirts Graphic [40021204-AV] | Heather Pink, L</t>
  </si>
  <si>
    <t>pk5f87d071-e2a1-49e9-af9e-510797cf96c0</t>
  </si>
  <si>
    <t>B0D7VN1LZF</t>
  </si>
  <si>
    <t>X004ANXH3B</t>
  </si>
  <si>
    <t>DE-WShyUnicornHthrPnk-S</t>
  </si>
  <si>
    <t>Unicorn Gifts for Women - Cute Womens Graphic Tee [40021202-AV] | Heather Pink, S</t>
  </si>
  <si>
    <t>pke429d444-4c08-4381-8a3b-9077001bc3b6</t>
  </si>
  <si>
    <t>B0D7VML858</t>
  </si>
  <si>
    <t>X004AOC7XL</t>
  </si>
  <si>
    <t>DE-WShyUnicornHthrPnk-XXL</t>
  </si>
  <si>
    <t>Unicorn Birthday Shirt - Graphic Shirts for Women [40021206-AV] | Heather Pink, XXL</t>
  </si>
  <si>
    <t>pk5da8ce78-304e-4bdc-ad15-921024f0ba70</t>
  </si>
  <si>
    <t>B0D7VL821Y</t>
  </si>
  <si>
    <t>X004AO2K9H</t>
  </si>
  <si>
    <t>DE-WSpltTubTopBlk-L</t>
  </si>
  <si>
    <t>Backless Black Corset Tops for Women - Womens Clothing Trendy 2025 [44417014] | Black, L</t>
  </si>
  <si>
    <t>pk33fcfb5c-521f-4628-8b3f-e42093cd6b59</t>
  </si>
  <si>
    <t>B0DT4LY2FL</t>
  </si>
  <si>
    <t>X004JC8GN9</t>
  </si>
  <si>
    <t>DE-WSpltTubTopBlk-M</t>
  </si>
  <si>
    <t>Decrum Black Off The Shoulder Top - Summer Tube Tops [44417013] | Black, M</t>
  </si>
  <si>
    <t>pk744bc605-0275-48ac-858d-38a7b5761123</t>
  </si>
  <si>
    <t>B0DT4KFF95</t>
  </si>
  <si>
    <t>X004JC8FK3</t>
  </si>
  <si>
    <t>DE-WSpltTubTopBlk-S</t>
  </si>
  <si>
    <t>Decrum Off Shoulder Tops for Women - Casual Black Tube Top [44417012] | Black, S</t>
  </si>
  <si>
    <t>pk44d47d83-6747-4bec-8b5a-796c14a43014</t>
  </si>
  <si>
    <t>B0DT4KT2HJ</t>
  </si>
  <si>
    <t>X004JC8GTD</t>
  </si>
  <si>
    <t>DE-WSpltTubTopBlk-XL</t>
  </si>
  <si>
    <t>Off Shoulder Tops - Strapless Tube Tops for Women [44417015] | Black, XL</t>
  </si>
  <si>
    <t>pkd9d83dd1-40ef-4fad-a455-2f25adb56299</t>
  </si>
  <si>
    <t>B0DT4N679L</t>
  </si>
  <si>
    <t>X004JBOHSN</t>
  </si>
  <si>
    <t>DE-WSpltTubTopBlk-XXL</t>
  </si>
  <si>
    <t>Black Tube Tops for Women - Stylish Off Shoulder Shirt [44417016] | Black, XXL</t>
  </si>
  <si>
    <t>pkf7dd159d-4025-47cc-8fff-33e639375f32</t>
  </si>
  <si>
    <t>B0DT4LR2K6</t>
  </si>
  <si>
    <t>X004JC7PKT</t>
  </si>
  <si>
    <t>DE-WSpltTubTopHthrPnk-L</t>
  </si>
  <si>
    <t>Backless Shirts for Woman - Trendy Womens Strapless Tube Top [44425204] | Heather Pink, L</t>
  </si>
  <si>
    <t>pka8981d76-e970-4abe-8ca5-124552c8c5d5</t>
  </si>
  <si>
    <t>B0DT4LKND4</t>
  </si>
  <si>
    <t>X004JC8VMZ</t>
  </si>
  <si>
    <t>DE-WSpltTubTopHthrPnk-M</t>
  </si>
  <si>
    <t>Corset Tops for Women - Summer Crochet Shirts for Women [44425203] | Heather Pink, M</t>
  </si>
  <si>
    <t>pk3c72de67-e1f3-4fc4-95ce-7c0a54cd1254</t>
  </si>
  <si>
    <t>B0DT4MTR3D</t>
  </si>
  <si>
    <t>X004JC7S0L</t>
  </si>
  <si>
    <t>DE-WSpltTubTopHthrPnk-S</t>
  </si>
  <si>
    <t>Long Tube Tops for Women - Spring Tops for Women 2025 [44425202] | Heather Pink, S</t>
  </si>
  <si>
    <t>pk4d2bc88b-fa92-4077-83e6-b4537cbb0f75</t>
  </si>
  <si>
    <t>B0DT4NH8T6</t>
  </si>
  <si>
    <t>X004JC8RZB</t>
  </si>
  <si>
    <t>DE-WSpltTubTopHthrPnk-XL</t>
  </si>
  <si>
    <t>Off Shoulder Tops - Strapless Tube Tops for Women [44425205] | Heather Pink, XL</t>
  </si>
  <si>
    <t>pk7f64ca3b-9a89-4c27-8714-34f6f3b46fb2</t>
  </si>
  <si>
    <t>B0DT4L3WZP</t>
  </si>
  <si>
    <t>X004JC7SA1</t>
  </si>
  <si>
    <t>DE-WSpltTubTopHthrPnk-XXL</t>
  </si>
  <si>
    <t>Strapless Corset Top - Corset Top Dress for Women [44425206] | Heather Pink, XXL</t>
  </si>
  <si>
    <t>pk1af67f4f-8d93-4028-9693-f924cf61fb2b</t>
  </si>
  <si>
    <t>B0DT4N9T29</t>
  </si>
  <si>
    <t>X004JC7QCV</t>
  </si>
  <si>
    <t>DE-WSpltTubTopRed-L</t>
  </si>
  <si>
    <t>Womens Red Off The Shoulder Top - Womens Clothing Trendy 2025 [44409024] | Red, L</t>
  </si>
  <si>
    <t>pkda9f3038-08f9-422b-819c-4d9975a51df4</t>
  </si>
  <si>
    <t>B0DT4KN4GV</t>
  </si>
  <si>
    <t>X004JC7X2T</t>
  </si>
  <si>
    <t>DE-WSpltTubTopRed-M</t>
  </si>
  <si>
    <t>Red Corset Tops for Women - Summer Tube Tops [44409023] | Red, M</t>
  </si>
  <si>
    <t>pk0ae89156-873f-4616-8a50-57fb894d93e5</t>
  </si>
  <si>
    <t>B0DT4P7HT8</t>
  </si>
  <si>
    <t>X004JC8SK5</t>
  </si>
  <si>
    <t>DE-WSpltTubTopRed-S</t>
  </si>
  <si>
    <t>Off Shoulder Tops for Women - Red Corset Top for Women [44409022] | Red, S</t>
  </si>
  <si>
    <t>pkd8366a35-cc74-461d-96aa-e38992621eed</t>
  </si>
  <si>
    <t>B0DT4N4788</t>
  </si>
  <si>
    <t>X004JC6BLX</t>
  </si>
  <si>
    <t>DE-WSpltTubTopRed-XL</t>
  </si>
  <si>
    <t>Off Shoulder Tops - Strapless Tube Tops for Women [44409025] | Red, XL</t>
  </si>
  <si>
    <t>pk039c5d02-a75a-4295-9c3c-f0993c77f5c2</t>
  </si>
  <si>
    <t>B0DT4MR828</t>
  </si>
  <si>
    <t>X004JCA795</t>
  </si>
  <si>
    <t>DE-WSpltTubTopRed-XXL</t>
  </si>
  <si>
    <t>Red Tube Tops for Women - Stylish Off Shoulder Shirt [44409026] | Red, XXL</t>
  </si>
  <si>
    <t>pk0105249c-af73-4691-9d10-758290762085</t>
  </si>
  <si>
    <t>B0DT4KYRZP</t>
  </si>
  <si>
    <t>X004JC8WDD</t>
  </si>
  <si>
    <t>De-QtrWRagSet13-M</t>
  </si>
  <si>
    <t>Decrum Raglan Shirts for Women - Soft Sport Jersey 3/4 Long Sleeves Women Tshirts Pack | [4BUN00133] Pack of 3, M</t>
  </si>
  <si>
    <t>pk01f119e4-29bc-4ae7-96b9-6b0149400887</t>
  </si>
  <si>
    <t>B0BVWGQFKX</t>
  </si>
  <si>
    <t>X003SMKFHB</t>
  </si>
  <si>
    <t>De-QtrWRagSet13NW-XL</t>
  </si>
  <si>
    <t>Decrum Raglan Shirts for Women - Soft Sport 3/4 Long Sleeves Pack of Shirts for Women | [4BUN00135] Pack of 3, XL</t>
  </si>
  <si>
    <t>pk71cad266-c6c4-46a7-87da-67cc35c06292</t>
  </si>
  <si>
    <t>B0CQZZ1JLT</t>
  </si>
  <si>
    <t>X00449APXV</t>
  </si>
  <si>
    <t>De-QtrWRagSet30-XXL</t>
  </si>
  <si>
    <t>Decrum Raglan Shirts for Women - Sport Jersey 3/4 Long Sleeves Women Tshirts Pack | [4BUN00306] Pack of 3, XXL</t>
  </si>
  <si>
    <t>pkd3caf565-efd5-4240-bfb4-eba81497f266</t>
  </si>
  <si>
    <t>B0CKBYHG27</t>
  </si>
  <si>
    <t>X003ZK5LBV</t>
  </si>
  <si>
    <t>De-QtrWRagSet30NEW-M</t>
  </si>
  <si>
    <t>Decrum Raglan Shirts for Women - Jersey 3/4 Long Sleeves Baseball Womens Tshirt Pack | [4BUN00303] Pack of 3, M</t>
  </si>
  <si>
    <t>pk0630de2e-7c20-4682-a9c2-ec6f644f7270</t>
  </si>
  <si>
    <t>B0D17WXQ8T</t>
  </si>
  <si>
    <t>X00473ZDOZ</t>
  </si>
  <si>
    <t>De-QtrWRagSet30NEW-XL</t>
  </si>
  <si>
    <t>Decrum Raglan Shirts for Women - Jersey 3/4 Long Sleeves Women T Shirt Pack | [4BUN00305] Pack of 3, XL</t>
  </si>
  <si>
    <t>pk1b2fa373-b973-44a1-b1f6-4dc7523e7ef7</t>
  </si>
  <si>
    <t>B0D1XXBGRT</t>
  </si>
  <si>
    <t>X0047HNQ3B</t>
  </si>
  <si>
    <t>De-QtrWRagSet31-M</t>
  </si>
  <si>
    <t>Decrum Raglan Shirts for Women - Sport Jersey 3/4 Long Sleeves Baseball Womens Tshirt Pack | [4BUN00313] Pack of 3, M</t>
  </si>
  <si>
    <t>pkf86b45b9-d307-4fd1-adba-5414aafef702</t>
  </si>
  <si>
    <t>B0CKBB675M</t>
  </si>
  <si>
    <t>X003ZK5IGT</t>
  </si>
  <si>
    <t>De-QtrWRagSet31NEW-XL</t>
  </si>
  <si>
    <t>Decrum Raglan Shirts for Women - Sport Jersey 3/4 Long Sleeves Womens T Shirt Pack | [4BUN00315] Pack of 3, XL</t>
  </si>
  <si>
    <t>pk17c8e38d-dc3e-4e55-b892-36ca73cdb7a4</t>
  </si>
  <si>
    <t>B0D17L5MSD</t>
  </si>
  <si>
    <t>X00473YS1T</t>
  </si>
  <si>
    <t>De-QtrWRagSet42-S</t>
  </si>
  <si>
    <t>Decrum Raglan Shirts for Women - Sport Jersey 3/4 Long Sleeves Baseball Womens Tshirt Pack | [4BUN00422] Pack of 3, S</t>
  </si>
  <si>
    <t>pk45519f6d-4c22-48fe-a28b-3f5c06f01a00</t>
  </si>
  <si>
    <t>B0DXFMBPRV</t>
  </si>
  <si>
    <t>X004LLFUXR</t>
  </si>
  <si>
    <t>PKG-MnsTwStrpdPanlGrenSHS-L</t>
  </si>
  <si>
    <t>pk5949581b-8a73-47b5-8deb-ec05721cebeb</t>
  </si>
  <si>
    <t>X004LOMAMD</t>
  </si>
  <si>
    <t>PKG-MnsTwStrpdPanlGrenSHS-XL</t>
  </si>
  <si>
    <t>Decrum Green Shirt Man Short Sleeve - Comfy Breathable Mens Tee Shirts [40045035] | 2 Stripes, XL</t>
  </si>
  <si>
    <t>pkde67cc39-5900-43b7-907a-5fb1a9444250</t>
  </si>
  <si>
    <t>B09RPH2L3Y</t>
  </si>
  <si>
    <t>X004LOPRFZ</t>
  </si>
  <si>
    <t>Name of box</t>
  </si>
  <si>
    <t>Box weight (lb):</t>
  </si>
  <si>
    <t>Box width (inch):</t>
  </si>
  <si>
    <t>Box length (inch):</t>
  </si>
  <si>
    <t>Box height (inch):</t>
  </si>
  <si>
    <t>Locale</t>
  </si>
  <si>
    <t>en_US</t>
  </si>
  <si>
    <t>Weight unit</t>
  </si>
  <si>
    <t>lb</t>
  </si>
  <si>
    <t>Length unit</t>
  </si>
  <si>
    <t>in</t>
  </si>
  <si>
    <t>Version</t>
  </si>
  <si>
    <t>1.1</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</si>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</sst>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05">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K118"/>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15.0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row>
    <row r="6">
      <c r="A6" t="s">
        <v>25</v>
      </c>
      <c r="B6" t="s">
        <v>26</v>
      </c>
      <c r="C6" t="s">
        <v>27</v>
      </c>
      <c r="D6" t="s">
        <v>28</v>
      </c>
      <c r="E6" t="s">
        <v>29</v>
      </c>
      <c r="F6" t="s">
        <v>30</v>
      </c>
      <c r="G6" t="s">
        <v>31</v>
      </c>
      <c r="H6" t="s">
        <v>32</v>
      </c>
      <c r="I6" t="s">
        <v>32</v>
      </c>
      <c r="J6" t="n">
        <v>2.0</v>
      </c>
      <c r="K6" t="n">
        <f>SUM(M6:INDEX(M6:XFD6,1,M3))</f>
        <v>0.0</v>
      </c>
      <c r="L6" s="37"/>
    </row>
    <row r="7">
      <c r="A7" t="s">
        <v>33</v>
      </c>
      <c r="B7" t="s">
        <v>34</v>
      </c>
      <c r="C7" t="s">
        <v>35</v>
      </c>
      <c r="D7" t="s">
        <v>36</v>
      </c>
      <c r="E7" t="s">
        <v>37</v>
      </c>
      <c r="F7" t="s">
        <v>30</v>
      </c>
      <c r="G7" t="s">
        <v>31</v>
      </c>
      <c r="H7" t="s">
        <v>32</v>
      </c>
      <c r="I7" t="s">
        <v>32</v>
      </c>
      <c r="J7" t="n">
        <v>1.0</v>
      </c>
      <c r="K7" t="n">
        <f>SUM(M7:INDEX(M7:XFD7,1,M3))</f>
        <v>0.0</v>
      </c>
      <c r="L7" s="37"/>
    </row>
    <row r="8">
      <c r="A8" t="s">
        <v>38</v>
      </c>
      <c r="B8" t="s">
        <v>39</v>
      </c>
      <c r="C8" t="s">
        <v>40</v>
      </c>
      <c r="D8" t="s">
        <v>41</v>
      </c>
      <c r="E8" t="s">
        <v>42</v>
      </c>
      <c r="F8" t="s">
        <v>30</v>
      </c>
      <c r="G8" t="s">
        <v>31</v>
      </c>
      <c r="H8" t="s">
        <v>32</v>
      </c>
      <c r="I8" t="s">
        <v>32</v>
      </c>
      <c r="J8" t="n">
        <v>4.0</v>
      </c>
      <c r="K8" t="n">
        <f>SUM(M8:INDEX(M8:XFD8,1,M3))</f>
        <v>0.0</v>
      </c>
      <c r="L8" s="37"/>
    </row>
    <row r="9">
      <c r="A9" t="s">
        <v>43</v>
      </c>
      <c r="B9" t="s">
        <v>44</v>
      </c>
      <c r="C9" t="s">
        <v>45</v>
      </c>
      <c r="D9" t="s">
        <v>46</v>
      </c>
      <c r="E9" t="s">
        <v>47</v>
      </c>
      <c r="F9" t="s">
        <v>30</v>
      </c>
      <c r="G9" t="s">
        <v>31</v>
      </c>
      <c r="H9" t="s">
        <v>32</v>
      </c>
      <c r="I9" t="s">
        <v>32</v>
      </c>
      <c r="J9" t="n">
        <v>3.0</v>
      </c>
      <c r="K9" t="n">
        <f>SUM(M9:INDEX(M9:XFD9,1,M3))</f>
        <v>0.0</v>
      </c>
      <c r="L9" s="37"/>
    </row>
    <row r="10">
      <c r="A10" t="s">
        <v>48</v>
      </c>
      <c r="B10" t="s">
        <v>49</v>
      </c>
      <c r="C10" t="s">
        <v>50</v>
      </c>
      <c r="D10" t="s">
        <v>51</v>
      </c>
      <c r="E10" t="s">
        <v>52</v>
      </c>
      <c r="F10" t="s">
        <v>30</v>
      </c>
      <c r="G10" t="s">
        <v>31</v>
      </c>
      <c r="H10" t="s">
        <v>32</v>
      </c>
      <c r="I10" t="s">
        <v>32</v>
      </c>
      <c r="J10" t="n">
        <v>8.0</v>
      </c>
      <c r="K10" t="n">
        <f>SUM(M10:INDEX(M10:XFD10,1,M3))</f>
        <v>0.0</v>
      </c>
      <c r="L10" s="37"/>
    </row>
    <row r="11">
      <c r="A11" t="s">
        <v>53</v>
      </c>
      <c r="B11" t="s">
        <v>54</v>
      </c>
      <c r="C11" t="s">
        <v>55</v>
      </c>
      <c r="D11" t="s">
        <v>56</v>
      </c>
      <c r="E11" t="s">
        <v>57</v>
      </c>
      <c r="F11" t="s">
        <v>30</v>
      </c>
      <c r="G11" t="s">
        <v>31</v>
      </c>
      <c r="H11" t="s">
        <v>32</v>
      </c>
      <c r="I11" t="s">
        <v>32</v>
      </c>
      <c r="J11" t="n">
        <v>2.0</v>
      </c>
      <c r="K11" t="n">
        <f>SUM(M11:INDEX(M11:XFD11,1,M3))</f>
        <v>0.0</v>
      </c>
      <c r="L11" s="37"/>
    </row>
    <row r="12">
      <c r="A12" t="s">
        <v>58</v>
      </c>
      <c r="B12" t="s">
        <v>59</v>
      </c>
      <c r="C12" t="s">
        <v>60</v>
      </c>
      <c r="D12" t="s">
        <v>61</v>
      </c>
      <c r="E12" t="s">
        <v>62</v>
      </c>
      <c r="F12" t="s">
        <v>30</v>
      </c>
      <c r="G12" t="s">
        <v>31</v>
      </c>
      <c r="H12" t="s">
        <v>32</v>
      </c>
      <c r="I12" t="s">
        <v>32</v>
      </c>
      <c r="J12" t="n">
        <v>2.0</v>
      </c>
      <c r="K12" t="n">
        <f>SUM(M12:INDEX(M12:XFD12,1,M3))</f>
        <v>0.0</v>
      </c>
      <c r="L12" s="37"/>
    </row>
    <row r="13">
      <c r="A13" t="s">
        <v>63</v>
      </c>
      <c r="B13" t="s">
        <v>64</v>
      </c>
      <c r="C13" t="s">
        <v>65</v>
      </c>
      <c r="D13" t="s">
        <v>66</v>
      </c>
      <c r="E13" t="s">
        <v>67</v>
      </c>
      <c r="F13" t="s">
        <v>30</v>
      </c>
      <c r="G13" t="s">
        <v>31</v>
      </c>
      <c r="H13" t="s">
        <v>32</v>
      </c>
      <c r="I13" t="s">
        <v>32</v>
      </c>
      <c r="J13" t="n">
        <v>2.0</v>
      </c>
      <c r="K13" t="n">
        <f>SUM(M13:INDEX(M13:XFD13,1,M3))</f>
        <v>0.0</v>
      </c>
      <c r="L13" s="37"/>
    </row>
    <row r="14">
      <c r="A14" t="s">
        <v>68</v>
      </c>
      <c r="B14" t="s">
        <v>69</v>
      </c>
      <c r="C14" t="s">
        <v>70</v>
      </c>
      <c r="D14" t="s">
        <v>71</v>
      </c>
      <c r="E14" t="s">
        <v>72</v>
      </c>
      <c r="F14" t="s">
        <v>30</v>
      </c>
      <c r="G14" t="s">
        <v>31</v>
      </c>
      <c r="H14" t="s">
        <v>32</v>
      </c>
      <c r="I14" t="s">
        <v>32</v>
      </c>
      <c r="J14" t="n">
        <v>1.0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3.0</v>
      </c>
      <c r="K16" t="n">
        <f>SUM(M16:INDEX(M16:XFD16,1,M3))</f>
        <v>0.0</v>
      </c>
      <c r="L16" s="37"/>
    </row>
    <row r="17">
      <c r="A17" t="s">
        <v>83</v>
      </c>
      <c r="B17" t="s">
        <v>84</v>
      </c>
      <c r="C17" t="s">
        <v>85</v>
      </c>
      <c r="D17" t="s">
        <v>86</v>
      </c>
      <c r="E17" t="s">
        <v>87</v>
      </c>
      <c r="F17" t="s">
        <v>30</v>
      </c>
      <c r="G17" t="s">
        <v>31</v>
      </c>
      <c r="H17" t="s">
        <v>32</v>
      </c>
      <c r="I17" t="s">
        <v>32</v>
      </c>
      <c r="J17" t="n">
        <v>8.0</v>
      </c>
      <c r="K17" t="n">
        <f>SUM(M17:INDEX(M17:XFD17,1,M3))</f>
        <v>0.0</v>
      </c>
      <c r="L17" s="37"/>
    </row>
    <row r="18">
      <c r="A18" t="s">
        <v>88</v>
      </c>
      <c r="B18" t="s">
        <v>89</v>
      </c>
      <c r="C18" t="s">
        <v>90</v>
      </c>
      <c r="D18" t="s">
        <v>91</v>
      </c>
      <c r="E18" t="s">
        <v>92</v>
      </c>
      <c r="F18" t="s">
        <v>30</v>
      </c>
      <c r="G18" t="s">
        <v>31</v>
      </c>
      <c r="H18" t="s">
        <v>32</v>
      </c>
      <c r="I18" t="s">
        <v>32</v>
      </c>
      <c r="J18" t="n">
        <v>4.0</v>
      </c>
      <c r="K18" t="n">
        <f>SUM(M18:INDEX(M18:XFD18,1,M3))</f>
        <v>0.0</v>
      </c>
      <c r="L18" s="37"/>
    </row>
    <row r="19">
      <c r="A19" t="s">
        <v>93</v>
      </c>
      <c r="B19" t="s">
        <v>94</v>
      </c>
      <c r="C19" t="s">
        <v>95</v>
      </c>
      <c r="D19" t="s">
        <v>96</v>
      </c>
      <c r="E19" t="s">
        <v>97</v>
      </c>
      <c r="F19" t="s">
        <v>30</v>
      </c>
      <c r="G19" t="s">
        <v>31</v>
      </c>
      <c r="H19" t="s">
        <v>32</v>
      </c>
      <c r="I19" t="s">
        <v>32</v>
      </c>
      <c r="J19" t="n">
        <v>5.0</v>
      </c>
      <c r="K19" t="n">
        <f>SUM(M19:INDEX(M19:XFD19,1,M3))</f>
        <v>0.0</v>
      </c>
      <c r="L19" s="37"/>
    </row>
    <row r="20">
      <c r="A20" t="s">
        <v>98</v>
      </c>
      <c r="B20" t="s">
        <v>99</v>
      </c>
      <c r="C20" t="s">
        <v>100</v>
      </c>
      <c r="D20" t="s">
        <v>101</v>
      </c>
      <c r="E20" t="s">
        <v>102</v>
      </c>
      <c r="F20" t="s">
        <v>30</v>
      </c>
      <c r="G20" t="s">
        <v>31</v>
      </c>
      <c r="H20" t="s">
        <v>32</v>
      </c>
      <c r="I20" t="s">
        <v>32</v>
      </c>
      <c r="J20" t="n">
        <v>3.0</v>
      </c>
      <c r="K20" t="n">
        <f>SUM(M20:INDEX(M20:XFD20,1,M3))</f>
        <v>0.0</v>
      </c>
      <c r="L20" s="37"/>
    </row>
    <row r="21">
      <c r="A21" t="s">
        <v>103</v>
      </c>
      <c r="B21" t="s">
        <v>104</v>
      </c>
      <c r="C21" t="s">
        <v>105</v>
      </c>
      <c r="D21" t="s">
        <v>106</v>
      </c>
      <c r="E21" t="s">
        <v>107</v>
      </c>
      <c r="F21" t="s">
        <v>30</v>
      </c>
      <c r="G21" t="s">
        <v>31</v>
      </c>
      <c r="H21" t="s">
        <v>32</v>
      </c>
      <c r="I21" t="s">
        <v>32</v>
      </c>
      <c r="J21" t="n">
        <v>1.0</v>
      </c>
      <c r="K21" t="n">
        <f>SUM(M21:INDEX(M21:XFD21,1,M3))</f>
        <v>0.0</v>
      </c>
      <c r="L21" s="37"/>
    </row>
    <row r="22">
      <c r="A22" t="s">
        <v>108</v>
      </c>
      <c r="B22" t="s">
        <v>109</v>
      </c>
      <c r="C22" t="s">
        <v>110</v>
      </c>
      <c r="D22" t="s">
        <v>111</v>
      </c>
      <c r="E22" t="s">
        <v>112</v>
      </c>
      <c r="F22" t="s">
        <v>30</v>
      </c>
      <c r="G22" t="s">
        <v>31</v>
      </c>
      <c r="H22" t="s">
        <v>32</v>
      </c>
      <c r="I22" t="s">
        <v>32</v>
      </c>
      <c r="J22" t="n">
        <v>1.0</v>
      </c>
      <c r="K22" t="n">
        <f>SUM(M22:INDEX(M22:XFD22,1,M3))</f>
        <v>0.0</v>
      </c>
      <c r="L22" s="37"/>
    </row>
    <row r="23">
      <c r="A23" t="s">
        <v>113</v>
      </c>
      <c r="B23" t="s">
        <v>114</v>
      </c>
      <c r="C23" t="s">
        <v>115</v>
      </c>
      <c r="D23" t="s">
        <v>116</v>
      </c>
      <c r="E23" t="s">
        <v>117</v>
      </c>
      <c r="F23" t="s">
        <v>30</v>
      </c>
      <c r="G23" t="s">
        <v>31</v>
      </c>
      <c r="H23" t="s">
        <v>32</v>
      </c>
      <c r="I23" t="s">
        <v>32</v>
      </c>
      <c r="J23" t="n">
        <v>8.0</v>
      </c>
      <c r="K23" t="n">
        <f>SUM(M23:INDEX(M23:XFD23,1,M3))</f>
        <v>0.0</v>
      </c>
      <c r="L23" s="37"/>
    </row>
    <row r="24">
      <c r="A24" t="s">
        <v>118</v>
      </c>
      <c r="B24" t="s">
        <v>119</v>
      </c>
      <c r="C24" t="s">
        <v>120</v>
      </c>
      <c r="D24" t="s">
        <v>121</v>
      </c>
      <c r="E24" t="s">
        <v>122</v>
      </c>
      <c r="F24" t="s">
        <v>30</v>
      </c>
      <c r="G24" t="s">
        <v>31</v>
      </c>
      <c r="H24" t="s">
        <v>32</v>
      </c>
      <c r="I24" t="s">
        <v>32</v>
      </c>
      <c r="J24" t="n">
        <v>6.0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1.0</v>
      </c>
      <c r="K26" t="n">
        <f>SUM(M26:INDEX(M26:XFD26,1,M3))</f>
        <v>0.0</v>
      </c>
      <c r="L26" s="37"/>
    </row>
    <row r="27">
      <c r="A27" t="s">
        <v>133</v>
      </c>
      <c r="B27" t="s">
        <v>134</v>
      </c>
      <c r="C27" t="s">
        <v>135</v>
      </c>
      <c r="D27" t="s">
        <v>136</v>
      </c>
      <c r="E27" t="s">
        <v>137</v>
      </c>
      <c r="F27" t="s">
        <v>30</v>
      </c>
      <c r="G27" t="s">
        <v>31</v>
      </c>
      <c r="H27" t="s">
        <v>32</v>
      </c>
      <c r="I27" t="s">
        <v>32</v>
      </c>
      <c r="J27" t="n">
        <v>1.0</v>
      </c>
      <c r="K27" t="n">
        <f>SUM(M27:INDEX(M27:XFD27,1,M3))</f>
        <v>0.0</v>
      </c>
      <c r="L27" s="37"/>
    </row>
    <row r="28">
      <c r="A28" t="s">
        <v>138</v>
      </c>
      <c r="B28" t="s">
        <v>139</v>
      </c>
      <c r="C28" t="s">
        <v>140</v>
      </c>
      <c r="D28" t="s">
        <v>141</v>
      </c>
      <c r="E28" t="s">
        <v>142</v>
      </c>
      <c r="F28" t="s">
        <v>30</v>
      </c>
      <c r="G28" t="s">
        <v>31</v>
      </c>
      <c r="H28" t="s">
        <v>32</v>
      </c>
      <c r="I28" t="s">
        <v>32</v>
      </c>
      <c r="J28" t="n">
        <v>5.0</v>
      </c>
      <c r="K28" t="n">
        <f>SUM(M28:INDEX(M28:XFD28,1,M3))</f>
        <v>0.0</v>
      </c>
      <c r="L28" s="37"/>
    </row>
    <row r="29">
      <c r="A29" t="s">
        <v>143</v>
      </c>
      <c r="B29" t="s">
        <v>144</v>
      </c>
      <c r="C29" t="s">
        <v>145</v>
      </c>
      <c r="D29" t="s">
        <v>146</v>
      </c>
      <c r="E29" t="s">
        <v>147</v>
      </c>
      <c r="F29" t="s">
        <v>30</v>
      </c>
      <c r="G29" t="s">
        <v>31</v>
      </c>
      <c r="H29" t="s">
        <v>32</v>
      </c>
      <c r="I29" t="s">
        <v>32</v>
      </c>
      <c r="J29" t="n">
        <v>9.0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1.0</v>
      </c>
      <c r="K31" t="n">
        <f>SUM(M31:INDEX(M31:XFD31,1,M3))</f>
        <v>0.0</v>
      </c>
      <c r="L31" s="37"/>
    </row>
    <row r="32">
      <c r="A32" t="s">
        <v>158</v>
      </c>
      <c r="B32" t="s">
        <v>159</v>
      </c>
      <c r="C32" t="s">
        <v>160</v>
      </c>
      <c r="D32" t="s">
        <v>161</v>
      </c>
      <c r="E32" t="s">
        <v>162</v>
      </c>
      <c r="F32" t="s">
        <v>30</v>
      </c>
      <c r="G32" t="s">
        <v>31</v>
      </c>
      <c r="H32" t="s">
        <v>32</v>
      </c>
      <c r="I32" t="s">
        <v>32</v>
      </c>
      <c r="J32" t="n">
        <v>1.0</v>
      </c>
      <c r="K32" t="n">
        <f>SUM(M32:INDEX(M32:XFD32,1,M3))</f>
        <v>0.0</v>
      </c>
      <c r="L32" s="37"/>
    </row>
    <row r="33">
      <c r="A33" t="s">
        <v>163</v>
      </c>
      <c r="B33" t="s">
        <v>164</v>
      </c>
      <c r="C33" t="s">
        <v>165</v>
      </c>
      <c r="D33" t="s">
        <v>166</v>
      </c>
      <c r="E33" t="s">
        <v>167</v>
      </c>
      <c r="F33" t="s">
        <v>30</v>
      </c>
      <c r="G33" t="s">
        <v>31</v>
      </c>
      <c r="H33" t="s">
        <v>32</v>
      </c>
      <c r="I33" t="s">
        <v>32</v>
      </c>
      <c r="J33" t="n">
        <v>1.0</v>
      </c>
      <c r="K33" t="n">
        <f>SUM(M33:INDEX(M33:XFD33,1,M3))</f>
        <v>0.0</v>
      </c>
      <c r="L33" s="37"/>
    </row>
    <row r="34">
      <c r="A34" t="s">
        <v>168</v>
      </c>
      <c r="B34" t="s">
        <v>169</v>
      </c>
      <c r="C34" t="s">
        <v>170</v>
      </c>
      <c r="D34" t="s">
        <v>171</v>
      </c>
      <c r="E34" t="s">
        <v>172</v>
      </c>
      <c r="F34" t="s">
        <v>30</v>
      </c>
      <c r="G34" t="s">
        <v>31</v>
      </c>
      <c r="H34" t="s">
        <v>32</v>
      </c>
      <c r="I34" t="s">
        <v>32</v>
      </c>
      <c r="J34" t="n">
        <v>1.0</v>
      </c>
      <c r="K34" t="n">
        <f>SUM(M34:INDEX(M34:XFD34,1,M3))</f>
        <v>0.0</v>
      </c>
      <c r="L34" s="37"/>
    </row>
    <row r="35">
      <c r="A35" t="s">
        <v>173</v>
      </c>
      <c r="B35" t="s">
        <v>174</v>
      </c>
      <c r="C35" t="s">
        <v>175</v>
      </c>
      <c r="D35" t="s">
        <v>176</v>
      </c>
      <c r="E35" t="s">
        <v>177</v>
      </c>
      <c r="F35" t="s">
        <v>30</v>
      </c>
      <c r="G35" t="s">
        <v>31</v>
      </c>
      <c r="H35" t="s">
        <v>32</v>
      </c>
      <c r="I35" t="s">
        <v>32</v>
      </c>
      <c r="J35" t="n">
        <v>7.0</v>
      </c>
      <c r="K35" t="n">
        <f>SUM(M35:INDEX(M35:XFD35,1,M3))</f>
        <v>0.0</v>
      </c>
      <c r="L35" s="37"/>
    </row>
    <row r="36">
      <c r="A36" t="s">
        <v>178</v>
      </c>
      <c r="B36" t="s">
        <v>179</v>
      </c>
      <c r="C36" t="s">
        <v>180</v>
      </c>
      <c r="D36" t="s">
        <v>181</v>
      </c>
      <c r="E36" t="s">
        <v>182</v>
      </c>
      <c r="F36" t="s">
        <v>30</v>
      </c>
      <c r="G36" t="s">
        <v>31</v>
      </c>
      <c r="H36" t="s">
        <v>32</v>
      </c>
      <c r="I36" t="s">
        <v>32</v>
      </c>
      <c r="J36" t="n">
        <v>12.0</v>
      </c>
      <c r="K36" t="n">
        <f>SUM(M36:INDEX(M36:XFD36,1,M3))</f>
        <v>0.0</v>
      </c>
      <c r="L36" s="37"/>
    </row>
    <row r="37">
      <c r="A37" t="s">
        <v>183</v>
      </c>
      <c r="B37" t="s">
        <v>184</v>
      </c>
      <c r="C37" t="s">
        <v>185</v>
      </c>
      <c r="D37" t="s">
        <v>186</v>
      </c>
      <c r="E37" t="s">
        <v>187</v>
      </c>
      <c r="F37" t="s">
        <v>30</v>
      </c>
      <c r="G37" t="s">
        <v>31</v>
      </c>
      <c r="H37" t="s">
        <v>32</v>
      </c>
      <c r="I37" t="s">
        <v>32</v>
      </c>
      <c r="J37" t="n">
        <v>10.0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6.0</v>
      </c>
      <c r="K39" t="n">
        <f>SUM(M39:INDEX(M39:XFD39,1,M3))</f>
        <v>0.0</v>
      </c>
      <c r="L39" s="37"/>
    </row>
    <row r="40">
      <c r="A40" t="s">
        <v>198</v>
      </c>
      <c r="B40" t="s">
        <v>199</v>
      </c>
      <c r="C40" t="s">
        <v>200</v>
      </c>
      <c r="D40" t="s">
        <v>201</v>
      </c>
      <c r="E40" t="s">
        <v>202</v>
      </c>
      <c r="F40" t="s">
        <v>30</v>
      </c>
      <c r="G40" t="s">
        <v>31</v>
      </c>
      <c r="H40" t="s">
        <v>32</v>
      </c>
      <c r="I40" t="s">
        <v>32</v>
      </c>
      <c r="J40" t="n">
        <v>1.0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5.0</v>
      </c>
      <c r="K42" t="n">
        <f>SUM(M42:INDEX(M42:XFD42,1,M3))</f>
        <v>0.0</v>
      </c>
      <c r="L42" s="37"/>
    </row>
    <row r="43">
      <c r="A43" t="s">
        <v>213</v>
      </c>
      <c r="B43" t="s">
        <v>214</v>
      </c>
      <c r="C43" t="s">
        <v>215</v>
      </c>
      <c r="D43" t="s">
        <v>216</v>
      </c>
      <c r="E43" t="s">
        <v>217</v>
      </c>
      <c r="F43" t="s">
        <v>30</v>
      </c>
      <c r="G43" t="s">
        <v>31</v>
      </c>
      <c r="H43" t="s">
        <v>32</v>
      </c>
      <c r="I43" t="s">
        <v>32</v>
      </c>
      <c r="J43" t="n">
        <v>1.0</v>
      </c>
      <c r="K43" t="n">
        <f>SUM(M43:INDEX(M43:XFD43,1,M3))</f>
        <v>0.0</v>
      </c>
      <c r="L43" s="37"/>
    </row>
    <row r="44">
      <c r="A44" t="s">
        <v>218</v>
      </c>
      <c r="B44" t="s">
        <v>219</v>
      </c>
      <c r="C44" t="s">
        <v>220</v>
      </c>
      <c r="D44" t="s">
        <v>221</v>
      </c>
      <c r="E44" t="s">
        <v>222</v>
      </c>
      <c r="F44" t="s">
        <v>30</v>
      </c>
      <c r="G44" t="s">
        <v>31</v>
      </c>
      <c r="H44" t="s">
        <v>32</v>
      </c>
      <c r="I44" t="s">
        <v>32</v>
      </c>
      <c r="J44" t="n">
        <v>4.0</v>
      </c>
      <c r="K44" t="n">
        <f>SUM(M44:INDEX(M44:XFD44,1,M3))</f>
        <v>0.0</v>
      </c>
      <c r="L44" s="37"/>
    </row>
    <row r="45">
      <c r="A45" t="s">
        <v>223</v>
      </c>
      <c r="B45" t="s">
        <v>224</v>
      </c>
      <c r="C45" t="s">
        <v>225</v>
      </c>
      <c r="D45" t="s">
        <v>226</v>
      </c>
      <c r="E45" t="s">
        <v>227</v>
      </c>
      <c r="F45" t="s">
        <v>30</v>
      </c>
      <c r="G45" t="s">
        <v>31</v>
      </c>
      <c r="H45" t="s">
        <v>32</v>
      </c>
      <c r="I45" t="s">
        <v>32</v>
      </c>
      <c r="J45" t="n">
        <v>2.0</v>
      </c>
      <c r="K45" t="n">
        <f>SUM(M45:INDEX(M45:XFD45,1,M3))</f>
        <v>0.0</v>
      </c>
      <c r="L45" s="37"/>
    </row>
    <row r="46">
      <c r="A46" t="s">
        <v>228</v>
      </c>
      <c r="B46" t="s">
        <v>229</v>
      </c>
      <c r="C46" t="s">
        <v>230</v>
      </c>
      <c r="D46" t="s">
        <v>231</v>
      </c>
      <c r="E46" t="s">
        <v>232</v>
      </c>
      <c r="F46" t="s">
        <v>30</v>
      </c>
      <c r="G46" t="s">
        <v>31</v>
      </c>
      <c r="H46" t="s">
        <v>32</v>
      </c>
      <c r="I46" t="s">
        <v>32</v>
      </c>
      <c r="J46" t="n">
        <v>2.0</v>
      </c>
      <c r="K46" t="n">
        <f>SUM(M46:INDEX(M46:XFD46,1,M3))</f>
        <v>0.0</v>
      </c>
      <c r="L46" s="37"/>
    </row>
    <row r="47">
      <c r="A47" t="s">
        <v>233</v>
      </c>
      <c r="B47" t="s">
        <v>234</v>
      </c>
      <c r="C47" t="s">
        <v>235</v>
      </c>
      <c r="D47" t="s">
        <v>236</v>
      </c>
      <c r="E47" t="s">
        <v>237</v>
      </c>
      <c r="F47" t="s">
        <v>30</v>
      </c>
      <c r="G47" t="s">
        <v>31</v>
      </c>
      <c r="H47" t="s">
        <v>32</v>
      </c>
      <c r="I47" t="s">
        <v>32</v>
      </c>
      <c r="J47" t="n">
        <v>1.0</v>
      </c>
      <c r="K47" t="n">
        <f>SUM(M47:INDEX(M47:XFD47,1,M3))</f>
        <v>0.0</v>
      </c>
      <c r="L47" s="37"/>
    </row>
    <row r="48">
      <c r="A48" t="s">
        <v>238</v>
      </c>
      <c r="B48" t="s">
        <v>239</v>
      </c>
      <c r="C48" t="s">
        <v>240</v>
      </c>
      <c r="D48" t="s">
        <v>241</v>
      </c>
      <c r="E48" t="s">
        <v>242</v>
      </c>
      <c r="F48" t="s">
        <v>30</v>
      </c>
      <c r="G48" t="s">
        <v>31</v>
      </c>
      <c r="H48" t="s">
        <v>32</v>
      </c>
      <c r="I48" t="s">
        <v>32</v>
      </c>
      <c r="J48" t="n">
        <v>2.0</v>
      </c>
      <c r="K48" t="n">
        <f>SUM(M48:INDEX(M48:XFD48,1,M3))</f>
        <v>0.0</v>
      </c>
      <c r="L48" s="37"/>
    </row>
    <row r="49">
      <c r="A49" t="s">
        <v>243</v>
      </c>
      <c r="B49" t="s">
        <v>244</v>
      </c>
      <c r="C49" t="s">
        <v>245</v>
      </c>
      <c r="D49" t="s">
        <v>246</v>
      </c>
      <c r="E49" t="s">
        <v>247</v>
      </c>
      <c r="F49" t="s">
        <v>30</v>
      </c>
      <c r="G49" t="s">
        <v>31</v>
      </c>
      <c r="H49" t="s">
        <v>32</v>
      </c>
      <c r="I49" t="s">
        <v>32</v>
      </c>
      <c r="J49" t="n">
        <v>4.0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2.0</v>
      </c>
      <c r="K51" t="n">
        <f>SUM(M51:INDEX(M51:XFD51,1,M3))</f>
        <v>0.0</v>
      </c>
      <c r="L51" s="37"/>
    </row>
    <row r="52">
      <c r="A52" t="s">
        <v>258</v>
      </c>
      <c r="B52" t="s">
        <v>259</v>
      </c>
      <c r="C52" t="s">
        <v>260</v>
      </c>
      <c r="D52" t="s">
        <v>261</v>
      </c>
      <c r="E52" t="s">
        <v>262</v>
      </c>
      <c r="F52" t="s">
        <v>30</v>
      </c>
      <c r="G52" t="s">
        <v>31</v>
      </c>
      <c r="H52" t="s">
        <v>32</v>
      </c>
      <c r="I52" t="s">
        <v>32</v>
      </c>
      <c r="J52" t="n">
        <v>3.0</v>
      </c>
      <c r="K52" t="n">
        <f>SUM(M52:INDEX(M52:XFD52,1,M3))</f>
        <v>0.0</v>
      </c>
      <c r="L52" s="37"/>
    </row>
    <row r="53">
      <c r="A53" t="s">
        <v>263</v>
      </c>
      <c r="B53" t="s">
        <v>264</v>
      </c>
      <c r="C53" t="s">
        <v>265</v>
      </c>
      <c r="D53" t="s">
        <v>266</v>
      </c>
      <c r="E53" t="s">
        <v>267</v>
      </c>
      <c r="F53" t="s">
        <v>30</v>
      </c>
      <c r="G53" t="s">
        <v>31</v>
      </c>
      <c r="H53" t="s">
        <v>32</v>
      </c>
      <c r="I53" t="s">
        <v>32</v>
      </c>
      <c r="J53" t="n">
        <v>1.0</v>
      </c>
      <c r="K53" t="n">
        <f>SUM(M53:INDEX(M53:XFD53,1,M3))</f>
        <v>0.0</v>
      </c>
      <c r="L53" s="37"/>
    </row>
    <row r="54">
      <c r="A54" t="s">
        <v>268</v>
      </c>
      <c r="B54" t="s">
        <v>269</v>
      </c>
      <c r="C54" t="s">
        <v>270</v>
      </c>
      <c r="D54" t="s">
        <v>271</v>
      </c>
      <c r="E54" t="s">
        <v>272</v>
      </c>
      <c r="F54" t="s">
        <v>30</v>
      </c>
      <c r="G54" t="s">
        <v>31</v>
      </c>
      <c r="H54" t="s">
        <v>32</v>
      </c>
      <c r="I54" t="s">
        <v>32</v>
      </c>
      <c r="J54" t="n">
        <v>1.0</v>
      </c>
      <c r="K54" t="n">
        <f>SUM(M54:INDEX(M54:XFD54,1,M3))</f>
        <v>0.0</v>
      </c>
      <c r="L54" s="37"/>
    </row>
    <row r="55">
      <c r="A55" t="s">
        <v>273</v>
      </c>
      <c r="B55" t="s">
        <v>274</v>
      </c>
      <c r="C55" t="s">
        <v>275</v>
      </c>
      <c r="D55" t="s">
        <v>276</v>
      </c>
      <c r="E55" t="s">
        <v>277</v>
      </c>
      <c r="F55" t="s">
        <v>30</v>
      </c>
      <c r="G55" t="s">
        <v>31</v>
      </c>
      <c r="H55" t="s">
        <v>32</v>
      </c>
      <c r="I55" t="s">
        <v>32</v>
      </c>
      <c r="J55" t="n">
        <v>4.0</v>
      </c>
      <c r="K55" t="n">
        <f>SUM(M55:INDEX(M55:XFD55,1,M3))</f>
        <v>0.0</v>
      </c>
      <c r="L55" s="37"/>
    </row>
    <row r="56">
      <c r="A56" t="s">
        <v>278</v>
      </c>
      <c r="B56" t="s">
        <v>279</v>
      </c>
      <c r="C56" t="s">
        <v>280</v>
      </c>
      <c r="D56" t="s">
        <v>281</v>
      </c>
      <c r="E56" t="s">
        <v>282</v>
      </c>
      <c r="F56" t="s">
        <v>30</v>
      </c>
      <c r="G56" t="s">
        <v>31</v>
      </c>
      <c r="H56" t="s">
        <v>32</v>
      </c>
      <c r="I56" t="s">
        <v>32</v>
      </c>
      <c r="J56" t="n">
        <v>5.0</v>
      </c>
      <c r="K56" t="n">
        <f>SUM(M56:INDEX(M56:XFD56,1,M3))</f>
        <v>0.0</v>
      </c>
      <c r="L56" s="37"/>
    </row>
    <row r="57">
      <c r="A57" t="s">
        <v>283</v>
      </c>
      <c r="B57" t="s">
        <v>284</v>
      </c>
      <c r="C57" t="s">
        <v>285</v>
      </c>
      <c r="D57" t="s">
        <v>286</v>
      </c>
      <c r="E57" t="s">
        <v>287</v>
      </c>
      <c r="F57" t="s">
        <v>30</v>
      </c>
      <c r="G57" t="s">
        <v>31</v>
      </c>
      <c r="H57" t="s">
        <v>32</v>
      </c>
      <c r="I57" t="s">
        <v>32</v>
      </c>
      <c r="J57" t="n">
        <v>2.0</v>
      </c>
      <c r="K57" t="n">
        <f>SUM(M57:INDEX(M57:XFD57,1,M3))</f>
        <v>0.0</v>
      </c>
      <c r="L57" s="37"/>
    </row>
    <row r="58">
      <c r="A58" t="s">
        <v>288</v>
      </c>
      <c r="B58" t="s">
        <v>289</v>
      </c>
      <c r="C58" t="s">
        <v>290</v>
      </c>
      <c r="D58" t="s">
        <v>291</v>
      </c>
      <c r="E58" t="s">
        <v>292</v>
      </c>
      <c r="F58" t="s">
        <v>30</v>
      </c>
      <c r="G58" t="s">
        <v>31</v>
      </c>
      <c r="H58" t="s">
        <v>32</v>
      </c>
      <c r="I58" t="s">
        <v>32</v>
      </c>
      <c r="J58" t="n">
        <v>1.0</v>
      </c>
      <c r="K58" t="n">
        <f>SUM(M58:INDEX(M58:XFD58,1,M3))</f>
        <v>0.0</v>
      </c>
      <c r="L58" s="37"/>
    </row>
    <row r="59">
      <c r="A59" t="s">
        <v>293</v>
      </c>
      <c r="B59" t="s">
        <v>294</v>
      </c>
      <c r="C59" t="s">
        <v>295</v>
      </c>
      <c r="D59" t="s">
        <v>296</v>
      </c>
      <c r="E59" t="s">
        <v>297</v>
      </c>
      <c r="F59" t="s">
        <v>30</v>
      </c>
      <c r="G59" t="s">
        <v>31</v>
      </c>
      <c r="H59" t="s">
        <v>32</v>
      </c>
      <c r="I59" t="s">
        <v>32</v>
      </c>
      <c r="J59" t="n">
        <v>2.0</v>
      </c>
      <c r="K59" t="n">
        <f>SUM(M59:INDEX(M59:XFD59,1,M3))</f>
        <v>0.0</v>
      </c>
      <c r="L59" s="37"/>
    </row>
    <row r="60">
      <c r="A60" t="s">
        <v>298</v>
      </c>
      <c r="B60" t="s">
        <v>299</v>
      </c>
      <c r="C60" t="s">
        <v>300</v>
      </c>
      <c r="D60" t="s">
        <v>301</v>
      </c>
      <c r="E60" t="s">
        <v>302</v>
      </c>
      <c r="F60" t="s">
        <v>30</v>
      </c>
      <c r="G60" t="s">
        <v>31</v>
      </c>
      <c r="H60" t="s">
        <v>32</v>
      </c>
      <c r="I60" t="s">
        <v>32</v>
      </c>
      <c r="J60" t="n">
        <v>4.0</v>
      </c>
      <c r="K60" t="n">
        <f>SUM(M60:INDEX(M60:XFD60,1,M3))</f>
        <v>0.0</v>
      </c>
      <c r="L60" s="37"/>
    </row>
    <row r="61">
      <c r="A61" t="s">
        <v>303</v>
      </c>
      <c r="B61" t="s">
        <v>304</v>
      </c>
      <c r="C61" t="s">
        <v>305</v>
      </c>
      <c r="D61" t="s">
        <v>306</v>
      </c>
      <c r="E61" t="s">
        <v>307</v>
      </c>
      <c r="F61" t="s">
        <v>30</v>
      </c>
      <c r="G61" t="s">
        <v>31</v>
      </c>
      <c r="H61" t="s">
        <v>32</v>
      </c>
      <c r="I61" t="s">
        <v>32</v>
      </c>
      <c r="J61" t="n">
        <v>1.0</v>
      </c>
      <c r="K61" t="n">
        <f>SUM(M61:INDEX(M61:XFD61,1,M3))</f>
        <v>0.0</v>
      </c>
      <c r="L61" s="37"/>
    </row>
    <row r="62">
      <c r="A62" t="s">
        <v>308</v>
      </c>
      <c r="B62" t="s">
        <v>309</v>
      </c>
      <c r="C62" t="s">
        <v>310</v>
      </c>
      <c r="D62" t="s">
        <v>311</v>
      </c>
      <c r="E62" t="s">
        <v>312</v>
      </c>
      <c r="F62" t="s">
        <v>30</v>
      </c>
      <c r="G62" t="s">
        <v>31</v>
      </c>
      <c r="H62" t="s">
        <v>32</v>
      </c>
      <c r="I62" t="s">
        <v>32</v>
      </c>
      <c r="J62" t="n">
        <v>1.0</v>
      </c>
      <c r="K62" t="n">
        <f>SUM(M62:INDEX(M62:XFD62,1,M3))</f>
        <v>0.0</v>
      </c>
      <c r="L62" s="37"/>
    </row>
    <row r="63">
      <c r="A63" t="s">
        <v>313</v>
      </c>
      <c r="B63" t="s">
        <v>314</v>
      </c>
      <c r="C63" t="s">
        <v>315</v>
      </c>
      <c r="D63" t="s">
        <v>316</v>
      </c>
      <c r="E63" t="s">
        <v>317</v>
      </c>
      <c r="F63" t="s">
        <v>30</v>
      </c>
      <c r="G63" t="s">
        <v>31</v>
      </c>
      <c r="H63" t="s">
        <v>32</v>
      </c>
      <c r="I63" t="s">
        <v>32</v>
      </c>
      <c r="J63" t="n">
        <v>3.0</v>
      </c>
      <c r="K63" t="n">
        <f>SUM(M63:INDEX(M63:XFD63,1,M3))</f>
        <v>0.0</v>
      </c>
      <c r="L63" s="37"/>
    </row>
    <row r="64">
      <c r="A64" t="s">
        <v>318</v>
      </c>
      <c r="B64" t="s">
        <v>319</v>
      </c>
      <c r="C64" t="s">
        <v>320</v>
      </c>
      <c r="D64" t="s">
        <v>321</v>
      </c>
      <c r="E64" t="s">
        <v>322</v>
      </c>
      <c r="F64" t="s">
        <v>30</v>
      </c>
      <c r="G64" t="s">
        <v>31</v>
      </c>
      <c r="H64" t="s">
        <v>32</v>
      </c>
      <c r="I64" t="s">
        <v>32</v>
      </c>
      <c r="J64" t="n">
        <v>1.0</v>
      </c>
      <c r="K64" t="n">
        <f>SUM(M64:INDEX(M64:XFD64,1,M3))</f>
        <v>0.0</v>
      </c>
      <c r="L64" s="37"/>
    </row>
    <row r="65">
      <c r="A65" t="s">
        <v>323</v>
      </c>
      <c r="B65" t="s">
        <v>324</v>
      </c>
      <c r="C65" t="s">
        <v>325</v>
      </c>
      <c r="D65" t="s">
        <v>326</v>
      </c>
      <c r="E65" t="s">
        <v>327</v>
      </c>
      <c r="F65" t="s">
        <v>30</v>
      </c>
      <c r="G65" t="s">
        <v>31</v>
      </c>
      <c r="H65" t="s">
        <v>32</v>
      </c>
      <c r="I65" t="s">
        <v>32</v>
      </c>
      <c r="J65" t="n">
        <v>2.0</v>
      </c>
      <c r="K65" t="n">
        <f>SUM(M65:INDEX(M65:XFD65,1,M3))</f>
        <v>0.0</v>
      </c>
      <c r="L65" s="37"/>
    </row>
    <row r="66">
      <c r="A66" t="s">
        <v>328</v>
      </c>
      <c r="B66" t="s">
        <v>329</v>
      </c>
      <c r="C66" t="s">
        <v>330</v>
      </c>
      <c r="D66" t="s">
        <v>331</v>
      </c>
      <c r="E66" t="s">
        <v>332</v>
      </c>
      <c r="F66" t="s">
        <v>30</v>
      </c>
      <c r="G66" t="s">
        <v>31</v>
      </c>
      <c r="H66" t="s">
        <v>32</v>
      </c>
      <c r="I66" t="s">
        <v>32</v>
      </c>
      <c r="J66" t="n">
        <v>2.0</v>
      </c>
      <c r="K66" t="n">
        <f>SUM(M66:INDEX(M66:XFD66,1,M3))</f>
        <v>0.0</v>
      </c>
      <c r="L66" s="37"/>
    </row>
    <row r="67">
      <c r="A67" t="s">
        <v>333</v>
      </c>
      <c r="B67" t="s">
        <v>334</v>
      </c>
      <c r="C67" t="s">
        <v>335</v>
      </c>
      <c r="D67" t="s">
        <v>336</v>
      </c>
      <c r="E67" t="s">
        <v>337</v>
      </c>
      <c r="F67" t="s">
        <v>30</v>
      </c>
      <c r="G67" t="s">
        <v>31</v>
      </c>
      <c r="H67" t="s">
        <v>32</v>
      </c>
      <c r="I67" t="s">
        <v>32</v>
      </c>
      <c r="J67" t="n">
        <v>2.0</v>
      </c>
      <c r="K67" t="n">
        <f>SUM(M67:INDEX(M67:XFD67,1,M3))</f>
        <v>0.0</v>
      </c>
      <c r="L67" s="37"/>
    </row>
    <row r="68">
      <c r="A68" t="s">
        <v>338</v>
      </c>
      <c r="B68" t="s">
        <v>339</v>
      </c>
      <c r="C68" t="s">
        <v>340</v>
      </c>
      <c r="D68" t="s">
        <v>341</v>
      </c>
      <c r="E68" t="s">
        <v>342</v>
      </c>
      <c r="F68" t="s">
        <v>30</v>
      </c>
      <c r="G68" t="s">
        <v>31</v>
      </c>
      <c r="H68" t="s">
        <v>32</v>
      </c>
      <c r="I68" t="s">
        <v>32</v>
      </c>
      <c r="J68" t="n">
        <v>5.0</v>
      </c>
      <c r="K68" t="n">
        <f>SUM(M68:INDEX(M68:XFD68,1,M3))</f>
        <v>0.0</v>
      </c>
      <c r="L68" s="37"/>
    </row>
    <row r="69">
      <c r="A69" t="s">
        <v>343</v>
      </c>
      <c r="B69" t="s">
        <v>344</v>
      </c>
      <c r="C69" t="s">
        <v>345</v>
      </c>
      <c r="D69" t="s">
        <v>346</v>
      </c>
      <c r="E69" t="s">
        <v>347</v>
      </c>
      <c r="F69" t="s">
        <v>30</v>
      </c>
      <c r="G69" t="s">
        <v>31</v>
      </c>
      <c r="H69" t="s">
        <v>32</v>
      </c>
      <c r="I69" t="s">
        <v>32</v>
      </c>
      <c r="J69" t="n">
        <v>8.0</v>
      </c>
      <c r="K69" t="n">
        <f>SUM(M69:INDEX(M69:XFD69,1,M3))</f>
        <v>0.0</v>
      </c>
      <c r="L69" s="37"/>
    </row>
    <row r="70">
      <c r="A70" t="s">
        <v>348</v>
      </c>
      <c r="B70" t="s">
        <v>349</v>
      </c>
      <c r="C70" t="s">
        <v>350</v>
      </c>
      <c r="D70" t="s">
        <v>351</v>
      </c>
      <c r="E70" t="s">
        <v>352</v>
      </c>
      <c r="F70" t="s">
        <v>30</v>
      </c>
      <c r="G70" t="s">
        <v>31</v>
      </c>
      <c r="H70" t="s">
        <v>32</v>
      </c>
      <c r="I70" t="s">
        <v>32</v>
      </c>
      <c r="J70" t="n">
        <v>1.0</v>
      </c>
      <c r="K70" t="n">
        <f>SUM(M70:INDEX(M70:XFD70,1,M3))</f>
        <v>0.0</v>
      </c>
      <c r="L70" s="37"/>
    </row>
    <row r="71">
      <c r="A71" t="s">
        <v>353</v>
      </c>
      <c r="B71" t="s">
        <v>354</v>
      </c>
      <c r="C71" t="s">
        <v>355</v>
      </c>
      <c r="D71" t="s">
        <v>356</v>
      </c>
      <c r="E71" t="s">
        <v>357</v>
      </c>
      <c r="F71" t="s">
        <v>30</v>
      </c>
      <c r="G71" t="s">
        <v>31</v>
      </c>
      <c r="H71" t="s">
        <v>32</v>
      </c>
      <c r="I71" t="s">
        <v>32</v>
      </c>
      <c r="J71" t="n">
        <v>6.0</v>
      </c>
      <c r="K71" t="n">
        <f>SUM(M71:INDEX(M71:XFD71,1,M3))</f>
        <v>0.0</v>
      </c>
      <c r="L71" s="37"/>
    </row>
    <row r="72">
      <c r="A72" t="s">
        <v>358</v>
      </c>
      <c r="B72" t="s">
        <v>359</v>
      </c>
      <c r="C72" t="s">
        <v>360</v>
      </c>
      <c r="D72" t="s">
        <v>361</v>
      </c>
      <c r="E72" t="s">
        <v>362</v>
      </c>
      <c r="F72" t="s">
        <v>30</v>
      </c>
      <c r="G72" t="s">
        <v>31</v>
      </c>
      <c r="H72" t="s">
        <v>32</v>
      </c>
      <c r="I72" t="s">
        <v>32</v>
      </c>
      <c r="J72" t="n">
        <v>1.0</v>
      </c>
      <c r="K72" t="n">
        <f>SUM(M72:INDEX(M72:XFD72,1,M3))</f>
        <v>0.0</v>
      </c>
      <c r="L72" s="37"/>
    </row>
    <row r="73">
      <c r="A73" t="s">
        <v>363</v>
      </c>
      <c r="B73" t="s">
        <v>364</v>
      </c>
      <c r="C73" t="s">
        <v>365</v>
      </c>
      <c r="D73" t="s">
        <v>366</v>
      </c>
      <c r="E73" t="s">
        <v>367</v>
      </c>
      <c r="F73" t="s">
        <v>30</v>
      </c>
      <c r="G73" t="s">
        <v>31</v>
      </c>
      <c r="H73" t="s">
        <v>32</v>
      </c>
      <c r="I73" t="s">
        <v>32</v>
      </c>
      <c r="J73" t="n">
        <v>1.0</v>
      </c>
      <c r="K73" t="n">
        <f>SUM(M73:INDEX(M73:XFD73,1,M3))</f>
        <v>0.0</v>
      </c>
      <c r="L73" s="37"/>
    </row>
    <row r="74">
      <c r="A74" t="s">
        <v>368</v>
      </c>
      <c r="B74" t="s">
        <v>369</v>
      </c>
      <c r="C74" t="s">
        <v>370</v>
      </c>
      <c r="D74" t="s">
        <v>371</v>
      </c>
      <c r="E74" t="s">
        <v>372</v>
      </c>
      <c r="F74" t="s">
        <v>30</v>
      </c>
      <c r="G74" t="s">
        <v>31</v>
      </c>
      <c r="H74" t="s">
        <v>32</v>
      </c>
      <c r="I74" t="s">
        <v>32</v>
      </c>
      <c r="J74" t="n">
        <v>1.0</v>
      </c>
      <c r="K74" t="n">
        <f>SUM(M74:INDEX(M74:XFD74,1,M3))</f>
        <v>0.0</v>
      </c>
      <c r="L74" s="37"/>
    </row>
    <row r="75">
      <c r="A75" t="s">
        <v>373</v>
      </c>
      <c r="B75" t="s">
        <v>374</v>
      </c>
      <c r="C75" t="s">
        <v>375</v>
      </c>
      <c r="D75" t="s">
        <v>376</v>
      </c>
      <c r="E75" t="s">
        <v>377</v>
      </c>
      <c r="F75" t="s">
        <v>30</v>
      </c>
      <c r="G75" t="s">
        <v>31</v>
      </c>
      <c r="H75" t="s">
        <v>32</v>
      </c>
      <c r="I75" t="s">
        <v>32</v>
      </c>
      <c r="J75" t="n">
        <v>6.0</v>
      </c>
      <c r="K75" t="n">
        <f>SUM(M75:INDEX(M75:XFD75,1,M3))</f>
        <v>0.0</v>
      </c>
      <c r="L75" s="37"/>
    </row>
    <row r="76">
      <c r="A76" t="s">
        <v>378</v>
      </c>
      <c r="B76" t="s">
        <v>379</v>
      </c>
      <c r="C76" t="s">
        <v>380</v>
      </c>
      <c r="D76" t="s">
        <v>381</v>
      </c>
      <c r="E76" t="s">
        <v>382</v>
      </c>
      <c r="F76" t="s">
        <v>30</v>
      </c>
      <c r="G76" t="s">
        <v>31</v>
      </c>
      <c r="H76" t="s">
        <v>32</v>
      </c>
      <c r="I76" t="s">
        <v>32</v>
      </c>
      <c r="J76" t="n">
        <v>7.0</v>
      </c>
      <c r="K76" t="n">
        <f>SUM(M76:INDEX(M76:XFD76,1,M3))</f>
        <v>0.0</v>
      </c>
      <c r="L76" s="37"/>
    </row>
    <row r="77">
      <c r="A77" t="s">
        <v>383</v>
      </c>
      <c r="B77" t="s">
        <v>384</v>
      </c>
      <c r="C77" t="s">
        <v>385</v>
      </c>
      <c r="D77" t="s">
        <v>386</v>
      </c>
      <c r="E77" t="s">
        <v>387</v>
      </c>
      <c r="F77" t="s">
        <v>30</v>
      </c>
      <c r="G77" t="s">
        <v>31</v>
      </c>
      <c r="H77" t="s">
        <v>32</v>
      </c>
      <c r="I77" t="s">
        <v>32</v>
      </c>
      <c r="J77" t="n">
        <v>5.0</v>
      </c>
      <c r="K77" t="n">
        <f>SUM(M77:INDEX(M77:XFD77,1,M3))</f>
        <v>0.0</v>
      </c>
      <c r="L77" s="37"/>
    </row>
    <row r="78">
      <c r="A78" t="s">
        <v>388</v>
      </c>
      <c r="B78" t="s">
        <v>389</v>
      </c>
      <c r="C78" t="s">
        <v>390</v>
      </c>
      <c r="D78" t="s">
        <v>391</v>
      </c>
      <c r="E78" t="s">
        <v>392</v>
      </c>
      <c r="F78" t="s">
        <v>30</v>
      </c>
      <c r="G78" t="s">
        <v>31</v>
      </c>
      <c r="H78" t="s">
        <v>32</v>
      </c>
      <c r="I78" t="s">
        <v>32</v>
      </c>
      <c r="J78" t="n">
        <v>6.0</v>
      </c>
      <c r="K78" t="n">
        <f>SUM(M78:INDEX(M78:XFD78,1,M3))</f>
        <v>0.0</v>
      </c>
      <c r="L78" s="37"/>
    </row>
    <row r="79">
      <c r="A79" t="s">
        <v>393</v>
      </c>
      <c r="B79" t="s">
        <v>394</v>
      </c>
      <c r="C79" t="s">
        <v>395</v>
      </c>
      <c r="D79" t="s">
        <v>396</v>
      </c>
      <c r="E79" t="s">
        <v>397</v>
      </c>
      <c r="F79" t="s">
        <v>30</v>
      </c>
      <c r="G79" t="s">
        <v>31</v>
      </c>
      <c r="H79" t="s">
        <v>32</v>
      </c>
      <c r="I79" t="s">
        <v>32</v>
      </c>
      <c r="J79" t="n">
        <v>5.0</v>
      </c>
      <c r="K79" t="n">
        <f>SUM(M79:INDEX(M79:XFD79,1,M3))</f>
        <v>0.0</v>
      </c>
      <c r="L79" s="37"/>
    </row>
    <row r="80">
      <c r="A80" t="s">
        <v>398</v>
      </c>
      <c r="B80" t="s">
        <v>399</v>
      </c>
      <c r="C80" t="s">
        <v>400</v>
      </c>
      <c r="D80" t="s">
        <v>401</v>
      </c>
      <c r="E80" t="s">
        <v>402</v>
      </c>
      <c r="F80" t="s">
        <v>30</v>
      </c>
      <c r="G80" t="s">
        <v>31</v>
      </c>
      <c r="H80" t="s">
        <v>32</v>
      </c>
      <c r="I80" t="s">
        <v>32</v>
      </c>
      <c r="J80" t="n">
        <v>1.0</v>
      </c>
      <c r="K80" t="n">
        <f>SUM(M80:INDEX(M80:XFD80,1,M3))</f>
        <v>0.0</v>
      </c>
      <c r="L80" s="37"/>
    </row>
    <row r="81">
      <c r="A81" t="s">
        <v>403</v>
      </c>
      <c r="B81" t="s">
        <v>404</v>
      </c>
      <c r="C81" t="s">
        <v>405</v>
      </c>
      <c r="D81" t="s">
        <v>406</v>
      </c>
      <c r="E81" t="s">
        <v>407</v>
      </c>
      <c r="F81" t="s">
        <v>30</v>
      </c>
      <c r="G81" t="s">
        <v>31</v>
      </c>
      <c r="H81" t="s">
        <v>32</v>
      </c>
      <c r="I81" t="s">
        <v>32</v>
      </c>
      <c r="J81" t="n">
        <v>1.0</v>
      </c>
      <c r="K81" t="n">
        <f>SUM(M81:INDEX(M81:XFD81,1,M3))</f>
        <v>0.0</v>
      </c>
      <c r="L81" s="37"/>
    </row>
    <row r="82">
      <c r="A82" t="s">
        <v>408</v>
      </c>
      <c r="B82" t="s">
        <v>409</v>
      </c>
      <c r="C82" t="s">
        <v>410</v>
      </c>
      <c r="D82" t="s">
        <v>411</v>
      </c>
      <c r="E82" t="s">
        <v>412</v>
      </c>
      <c r="F82" t="s">
        <v>30</v>
      </c>
      <c r="G82" t="s">
        <v>31</v>
      </c>
      <c r="H82" t="s">
        <v>32</v>
      </c>
      <c r="I82" t="s">
        <v>32</v>
      </c>
      <c r="J82" t="n">
        <v>1.0</v>
      </c>
      <c r="K82" t="n">
        <f>SUM(M82:INDEX(M82:XFD82,1,M3))</f>
        <v>0.0</v>
      </c>
      <c r="L82" s="37"/>
    </row>
    <row r="83">
      <c r="A83" t="s">
        <v>413</v>
      </c>
      <c r="B83" t="s">
        <v>414</v>
      </c>
      <c r="C83" t="s">
        <v>415</v>
      </c>
      <c r="D83" t="s">
        <v>416</v>
      </c>
      <c r="E83" t="s">
        <v>417</v>
      </c>
      <c r="F83" t="s">
        <v>30</v>
      </c>
      <c r="G83" t="s">
        <v>31</v>
      </c>
      <c r="H83" t="s">
        <v>32</v>
      </c>
      <c r="I83" t="s">
        <v>32</v>
      </c>
      <c r="J83" t="n">
        <v>10.0</v>
      </c>
      <c r="K83" t="n">
        <f>SUM(M83:INDEX(M83:XFD83,1,M3))</f>
        <v>0.0</v>
      </c>
      <c r="L83" s="37"/>
    </row>
    <row r="84">
      <c r="A84" t="s">
        <v>418</v>
      </c>
      <c r="B84" t="s">
        <v>419</v>
      </c>
      <c r="C84" t="s">
        <v>420</v>
      </c>
      <c r="D84" t="s">
        <v>421</v>
      </c>
      <c r="E84" t="s">
        <v>422</v>
      </c>
      <c r="F84" t="s">
        <v>30</v>
      </c>
      <c r="G84" t="s">
        <v>31</v>
      </c>
      <c r="H84" t="s">
        <v>32</v>
      </c>
      <c r="I84" t="s">
        <v>32</v>
      </c>
      <c r="J84" t="n">
        <v>8.0</v>
      </c>
      <c r="K84" t="n">
        <f>SUM(M84:INDEX(M84:XFD84,1,M3))</f>
        <v>0.0</v>
      </c>
      <c r="L84" s="37"/>
    </row>
    <row r="85">
      <c r="A85" t="s">
        <v>423</v>
      </c>
      <c r="B85" t="s">
        <v>424</v>
      </c>
      <c r="C85" t="s">
        <v>425</v>
      </c>
      <c r="D85" t="s">
        <v>426</v>
      </c>
      <c r="E85" t="s">
        <v>427</v>
      </c>
      <c r="F85" t="s">
        <v>30</v>
      </c>
      <c r="G85" t="s">
        <v>31</v>
      </c>
      <c r="H85" t="s">
        <v>32</v>
      </c>
      <c r="I85" t="s">
        <v>32</v>
      </c>
      <c r="J85" t="n">
        <v>4.0</v>
      </c>
      <c r="K85" t="n">
        <f>SUM(M85:INDEX(M85:XFD85,1,M3))</f>
        <v>0.0</v>
      </c>
      <c r="L85" s="37"/>
    </row>
    <row r="86">
      <c r="A86" t="s">
        <v>428</v>
      </c>
      <c r="B86" t="s">
        <v>429</v>
      </c>
      <c r="C86" t="s">
        <v>430</v>
      </c>
      <c r="D86" t="s">
        <v>431</v>
      </c>
      <c r="E86" t="s">
        <v>432</v>
      </c>
      <c r="F86" t="s">
        <v>30</v>
      </c>
      <c r="G86" t="s">
        <v>31</v>
      </c>
      <c r="H86" t="s">
        <v>32</v>
      </c>
      <c r="I86" t="s">
        <v>32</v>
      </c>
      <c r="J86" t="n">
        <v>8.0</v>
      </c>
      <c r="K86" t="n">
        <f>SUM(M86:INDEX(M86:XFD86,1,M3))</f>
        <v>0.0</v>
      </c>
      <c r="L86" s="37"/>
    </row>
    <row r="87">
      <c r="A87" t="s">
        <v>433</v>
      </c>
      <c r="B87" t="s">
        <v>434</v>
      </c>
      <c r="C87" t="s">
        <v>435</v>
      </c>
      <c r="D87" t="s">
        <v>436</v>
      </c>
      <c r="E87" t="s">
        <v>437</v>
      </c>
      <c r="F87" t="s">
        <v>30</v>
      </c>
      <c r="G87" t="s">
        <v>31</v>
      </c>
      <c r="H87" t="s">
        <v>32</v>
      </c>
      <c r="I87" t="s">
        <v>32</v>
      </c>
      <c r="J87" t="n">
        <v>9.0</v>
      </c>
      <c r="K87" t="n">
        <f>SUM(M87:INDEX(M87:XFD87,1,M3))</f>
        <v>0.0</v>
      </c>
      <c r="L87" s="37"/>
    </row>
    <row r="88">
      <c r="A88" t="s">
        <v>438</v>
      </c>
      <c r="B88" t="s">
        <v>439</v>
      </c>
      <c r="C88" t="s">
        <v>440</v>
      </c>
      <c r="D88" t="s">
        <v>441</v>
      </c>
      <c r="E88" t="s">
        <v>442</v>
      </c>
      <c r="F88" t="s">
        <v>30</v>
      </c>
      <c r="G88" t="s">
        <v>31</v>
      </c>
      <c r="H88" t="s">
        <v>32</v>
      </c>
      <c r="I88" t="s">
        <v>32</v>
      </c>
      <c r="J88" t="n">
        <v>7.0</v>
      </c>
      <c r="K88" t="n">
        <f>SUM(M88:INDEX(M88:XFD88,1,M3))</f>
        <v>0.0</v>
      </c>
      <c r="L88" s="37"/>
    </row>
    <row r="89">
      <c r="A89" t="s">
        <v>443</v>
      </c>
      <c r="B89" t="s">
        <v>444</v>
      </c>
      <c r="C89" t="s">
        <v>445</v>
      </c>
      <c r="D89" t="s">
        <v>446</v>
      </c>
      <c r="E89" t="s">
        <v>447</v>
      </c>
      <c r="F89" t="s">
        <v>30</v>
      </c>
      <c r="G89" t="s">
        <v>31</v>
      </c>
      <c r="H89" t="s">
        <v>32</v>
      </c>
      <c r="I89" t="s">
        <v>32</v>
      </c>
      <c r="J89" t="n">
        <v>8.0</v>
      </c>
      <c r="K89" t="n">
        <f>SUM(M89:INDEX(M89:XFD89,1,M3))</f>
        <v>0.0</v>
      </c>
      <c r="L89" s="37"/>
    </row>
    <row r="90">
      <c r="A90" t="s">
        <v>448</v>
      </c>
      <c r="B90" t="s">
        <v>449</v>
      </c>
      <c r="C90" t="s">
        <v>450</v>
      </c>
      <c r="D90" t="s">
        <v>451</v>
      </c>
      <c r="E90" t="s">
        <v>452</v>
      </c>
      <c r="F90" t="s">
        <v>30</v>
      </c>
      <c r="G90" t="s">
        <v>31</v>
      </c>
      <c r="H90" t="s">
        <v>32</v>
      </c>
      <c r="I90" t="s">
        <v>32</v>
      </c>
      <c r="J90" t="n">
        <v>6.0</v>
      </c>
      <c r="K90" t="n">
        <f>SUM(M90:INDEX(M90:XFD90,1,M3))</f>
        <v>0.0</v>
      </c>
      <c r="L90" s="37"/>
    </row>
    <row r="91">
      <c r="A91" t="s">
        <v>453</v>
      </c>
      <c r="B91" t="s">
        <v>454</v>
      </c>
      <c r="C91" t="s">
        <v>455</v>
      </c>
      <c r="D91" t="s">
        <v>456</v>
      </c>
      <c r="E91" t="s">
        <v>457</v>
      </c>
      <c r="F91" t="s">
        <v>30</v>
      </c>
      <c r="G91" t="s">
        <v>31</v>
      </c>
      <c r="H91" t="s">
        <v>32</v>
      </c>
      <c r="I91" t="s">
        <v>32</v>
      </c>
      <c r="J91" t="n">
        <v>8.0</v>
      </c>
      <c r="K91" t="n">
        <f>SUM(M91:INDEX(M91:XFD91,1,M3))</f>
        <v>0.0</v>
      </c>
      <c r="L91" s="37"/>
    </row>
    <row r="92">
      <c r="A92" t="s">
        <v>458</v>
      </c>
      <c r="B92" t="s">
        <v>459</v>
      </c>
      <c r="C92" t="s">
        <v>460</v>
      </c>
      <c r="D92" t="s">
        <v>461</v>
      </c>
      <c r="E92" t="s">
        <v>462</v>
      </c>
      <c r="F92" t="s">
        <v>30</v>
      </c>
      <c r="G92" t="s">
        <v>31</v>
      </c>
      <c r="H92" t="s">
        <v>32</v>
      </c>
      <c r="I92" t="s">
        <v>32</v>
      </c>
      <c r="J92" t="n">
        <v>10.0</v>
      </c>
      <c r="K92" t="n">
        <f>SUM(M92:INDEX(M92:XFD92,1,M3))</f>
        <v>0.0</v>
      </c>
      <c r="L92" s="37"/>
    </row>
    <row r="93">
      <c r="A93" t="s">
        <v>463</v>
      </c>
      <c r="B93" t="s">
        <v>464</v>
      </c>
      <c r="C93" t="s">
        <v>465</v>
      </c>
      <c r="D93" t="s">
        <v>466</v>
      </c>
      <c r="E93" t="s">
        <v>467</v>
      </c>
      <c r="F93" t="s">
        <v>30</v>
      </c>
      <c r="G93" t="s">
        <v>31</v>
      </c>
      <c r="H93" t="s">
        <v>32</v>
      </c>
      <c r="I93" t="s">
        <v>32</v>
      </c>
      <c r="J93" t="n">
        <v>7.0</v>
      </c>
      <c r="K93" t="n">
        <f>SUM(M93:INDEX(M93:XFD93,1,M3))</f>
        <v>0.0</v>
      </c>
      <c r="L93" s="37"/>
    </row>
    <row r="94">
      <c r="A94" t="s">
        <v>468</v>
      </c>
      <c r="B94" t="s">
        <v>469</v>
      </c>
      <c r="C94" t="s">
        <v>470</v>
      </c>
      <c r="D94" t="s">
        <v>471</v>
      </c>
      <c r="E94" t="s">
        <v>472</v>
      </c>
      <c r="F94" t="s">
        <v>30</v>
      </c>
      <c r="G94" t="s">
        <v>31</v>
      </c>
      <c r="H94" t="s">
        <v>32</v>
      </c>
      <c r="I94" t="s">
        <v>32</v>
      </c>
      <c r="J94" t="n">
        <v>8.0</v>
      </c>
      <c r="K94" t="n">
        <f>SUM(M94:INDEX(M94:XFD94,1,M3))</f>
        <v>0.0</v>
      </c>
      <c r="L94" s="37"/>
    </row>
    <row r="95">
      <c r="A95" t="s">
        <v>473</v>
      </c>
      <c r="B95" t="s">
        <v>474</v>
      </c>
      <c r="C95" t="s">
        <v>475</v>
      </c>
      <c r="D95" t="s">
        <v>476</v>
      </c>
      <c r="E95" t="s">
        <v>477</v>
      </c>
      <c r="F95" t="s">
        <v>30</v>
      </c>
      <c r="G95" t="s">
        <v>31</v>
      </c>
      <c r="H95" t="s">
        <v>32</v>
      </c>
      <c r="I95" t="s">
        <v>32</v>
      </c>
      <c r="J95" t="n">
        <v>6.0</v>
      </c>
      <c r="K95" t="n">
        <f>SUM(M95:INDEX(M95:XFD95,1,M3))</f>
        <v>0.0</v>
      </c>
      <c r="L95" s="37"/>
    </row>
    <row r="96">
      <c r="A96" t="s">
        <v>478</v>
      </c>
      <c r="B96" t="s">
        <v>479</v>
      </c>
      <c r="C96" t="s">
        <v>480</v>
      </c>
      <c r="D96" t="s">
        <v>481</v>
      </c>
      <c r="E96" t="s">
        <v>482</v>
      </c>
      <c r="F96" t="s">
        <v>30</v>
      </c>
      <c r="G96" t="s">
        <v>31</v>
      </c>
      <c r="H96" t="s">
        <v>32</v>
      </c>
      <c r="I96" t="s">
        <v>32</v>
      </c>
      <c r="J96" t="n">
        <v>7.0</v>
      </c>
      <c r="K96" t="n">
        <f>SUM(M96:INDEX(M96:XFD96,1,M3))</f>
        <v>0.0</v>
      </c>
      <c r="L96" s="37"/>
    </row>
    <row r="97">
      <c r="A97" t="s">
        <v>483</v>
      </c>
      <c r="B97" t="s">
        <v>484</v>
      </c>
      <c r="C97" t="s">
        <v>485</v>
      </c>
      <c r="D97" t="s">
        <v>486</v>
      </c>
      <c r="E97" t="s">
        <v>487</v>
      </c>
      <c r="F97" t="s">
        <v>30</v>
      </c>
      <c r="G97" t="s">
        <v>31</v>
      </c>
      <c r="H97" t="s">
        <v>32</v>
      </c>
      <c r="I97" t="s">
        <v>32</v>
      </c>
      <c r="J97" t="n">
        <v>10.0</v>
      </c>
      <c r="K97" t="n">
        <f>SUM(M97:INDEX(M97:XFD97,1,M3))</f>
        <v>0.0</v>
      </c>
      <c r="L97" s="37"/>
    </row>
    <row r="98">
      <c r="A98" t="s">
        <v>488</v>
      </c>
      <c r="B98" t="s">
        <v>489</v>
      </c>
      <c r="C98" t="s">
        <v>490</v>
      </c>
      <c r="D98" t="s">
        <v>491</v>
      </c>
      <c r="E98" t="s">
        <v>492</v>
      </c>
      <c r="F98" t="s">
        <v>30</v>
      </c>
      <c r="G98" t="s">
        <v>31</v>
      </c>
      <c r="H98" t="s">
        <v>32</v>
      </c>
      <c r="I98" t="s">
        <v>32</v>
      </c>
      <c r="J98" t="n">
        <v>8.0</v>
      </c>
      <c r="K98" t="n">
        <f>SUM(M98:INDEX(M98:XFD98,1,M3))</f>
        <v>0.0</v>
      </c>
      <c r="L98" s="37"/>
    </row>
    <row r="99">
      <c r="A99" t="s">
        <v>493</v>
      </c>
      <c r="B99" t="s">
        <v>494</v>
      </c>
      <c r="C99" t="s">
        <v>495</v>
      </c>
      <c r="D99" t="s">
        <v>496</v>
      </c>
      <c r="E99" t="s">
        <v>497</v>
      </c>
      <c r="F99" t="s">
        <v>30</v>
      </c>
      <c r="G99" t="s">
        <v>31</v>
      </c>
      <c r="H99" t="s">
        <v>32</v>
      </c>
      <c r="I99" t="s">
        <v>32</v>
      </c>
      <c r="J99" t="n">
        <v>7.0</v>
      </c>
      <c r="K99" t="n">
        <f>SUM(M99:INDEX(M99:XFD99,1,M3))</f>
        <v>0.0</v>
      </c>
      <c r="L99" s="37"/>
    </row>
    <row r="100">
      <c r="A100" t="s">
        <v>498</v>
      </c>
      <c r="B100" t="s">
        <v>499</v>
      </c>
      <c r="C100" t="s">
        <v>500</v>
      </c>
      <c r="D100" t="s">
        <v>501</v>
      </c>
      <c r="E100" t="s">
        <v>502</v>
      </c>
      <c r="F100" t="s">
        <v>30</v>
      </c>
      <c r="G100" t="s">
        <v>31</v>
      </c>
      <c r="H100" t="s">
        <v>32</v>
      </c>
      <c r="I100" t="s">
        <v>32</v>
      </c>
      <c r="J100" t="n">
        <v>6.0</v>
      </c>
      <c r="K100" t="n">
        <f>SUM(M100:INDEX(M100:XFD100,1,M3))</f>
        <v>0.0</v>
      </c>
      <c r="L100" s="37"/>
    </row>
    <row r="101">
      <c r="A101" t="s">
        <v>503</v>
      </c>
      <c r="B101" t="s">
        <v>504</v>
      </c>
      <c r="C101" t="s">
        <v>505</v>
      </c>
      <c r="D101" t="s">
        <v>506</v>
      </c>
      <c r="E101" t="s">
        <v>507</v>
      </c>
      <c r="F101" t="s">
        <v>30</v>
      </c>
      <c r="G101" t="s">
        <v>31</v>
      </c>
      <c r="H101" t="s">
        <v>32</v>
      </c>
      <c r="I101" t="s">
        <v>32</v>
      </c>
      <c r="J101" t="n">
        <v>8.0</v>
      </c>
      <c r="K101" t="n">
        <f>SUM(M101:INDEX(M101:XFD101,1,M3))</f>
        <v>0.0</v>
      </c>
      <c r="L101" s="37"/>
    </row>
    <row r="102">
      <c r="A102" t="s">
        <v>508</v>
      </c>
      <c r="B102" t="s">
        <v>509</v>
      </c>
      <c r="C102" t="s">
        <v>510</v>
      </c>
      <c r="D102" t="s">
        <v>511</v>
      </c>
      <c r="E102" t="s">
        <v>512</v>
      </c>
      <c r="F102" t="s">
        <v>30</v>
      </c>
      <c r="G102" t="s">
        <v>31</v>
      </c>
      <c r="H102" t="s">
        <v>32</v>
      </c>
      <c r="I102" t="s">
        <v>32</v>
      </c>
      <c r="J102" t="n">
        <v>5.0</v>
      </c>
      <c r="K102" t="n">
        <f>SUM(M102:INDEX(M102:XFD102,1,M3))</f>
        <v>0.0</v>
      </c>
      <c r="L102" s="37"/>
    </row>
    <row r="103">
      <c r="A103" t="s">
        <v>513</v>
      </c>
      <c r="B103" t="s">
        <v>514</v>
      </c>
      <c r="C103" t="s">
        <v>515</v>
      </c>
      <c r="D103" t="s">
        <v>516</v>
      </c>
      <c r="E103" t="s">
        <v>517</v>
      </c>
      <c r="F103" t="s">
        <v>30</v>
      </c>
      <c r="G103" t="s">
        <v>31</v>
      </c>
      <c r="H103" t="s">
        <v>32</v>
      </c>
      <c r="I103" t="s">
        <v>32</v>
      </c>
      <c r="J103" t="n">
        <v>2.0</v>
      </c>
      <c r="K103" t="n">
        <f>SUM(M103:INDEX(M103:XFD103,1,M3))</f>
        <v>0.0</v>
      </c>
      <c r="L103" s="37"/>
    </row>
    <row r="104">
      <c r="A104" t="s">
        <v>518</v>
      </c>
      <c r="B104" t="s">
        <v>519</v>
      </c>
      <c r="C104" t="s">
        <v>520</v>
      </c>
      <c r="D104" t="s">
        <v>521</v>
      </c>
      <c r="E104" t="s">
        <v>522</v>
      </c>
      <c r="F104" t="s">
        <v>30</v>
      </c>
      <c r="G104" t="s">
        <v>31</v>
      </c>
      <c r="H104" t="s">
        <v>32</v>
      </c>
      <c r="I104" t="s">
        <v>32</v>
      </c>
      <c r="J104" t="n">
        <v>5.0</v>
      </c>
      <c r="K104" t="n">
        <f>SUM(M104:INDEX(M104:XFD104,1,M3))</f>
        <v>0.0</v>
      </c>
      <c r="L104" s="37"/>
    </row>
    <row r="105">
      <c r="A105" t="s">
        <v>523</v>
      </c>
      <c r="B105" t="s">
        <v>524</v>
      </c>
      <c r="C105" t="s">
        <v>525</v>
      </c>
      <c r="D105" t="s">
        <v>526</v>
      </c>
      <c r="E105" t="s">
        <v>527</v>
      </c>
      <c r="F105" t="s">
        <v>30</v>
      </c>
      <c r="G105" t="s">
        <v>31</v>
      </c>
      <c r="H105" t="s">
        <v>32</v>
      </c>
      <c r="I105" t="s">
        <v>32</v>
      </c>
      <c r="J105" t="n">
        <v>6.0</v>
      </c>
      <c r="K105" t="n">
        <f>SUM(M105:INDEX(M105:XFD105,1,M3))</f>
        <v>0.0</v>
      </c>
      <c r="L105" s="37"/>
    </row>
    <row r="106">
      <c r="A106" t="s">
        <v>528</v>
      </c>
      <c r="B106" t="s">
        <v>529</v>
      </c>
      <c r="C106" t="s">
        <v>530</v>
      </c>
      <c r="D106" t="s">
        <v>531</v>
      </c>
      <c r="E106" t="s">
        <v>532</v>
      </c>
      <c r="F106" t="s">
        <v>30</v>
      </c>
      <c r="G106" t="s">
        <v>31</v>
      </c>
      <c r="H106" t="s">
        <v>32</v>
      </c>
      <c r="I106" t="s">
        <v>32</v>
      </c>
      <c r="J106" t="n">
        <v>4.0</v>
      </c>
      <c r="K106" t="n">
        <f>SUM(M106:INDEX(M106:XFD106,1,M3))</f>
        <v>0.0</v>
      </c>
      <c r="L106" s="37"/>
    </row>
    <row r="107">
      <c r="A107" t="s">
        <v>533</v>
      </c>
      <c r="B107" t="s">
        <v>534</v>
      </c>
      <c r="C107" t="s">
        <v>535</v>
      </c>
      <c r="D107" t="s">
        <v>536</v>
      </c>
      <c r="E107" t="s">
        <v>537</v>
      </c>
      <c r="F107" t="s">
        <v>30</v>
      </c>
      <c r="G107" t="s">
        <v>31</v>
      </c>
      <c r="H107" t="s">
        <v>32</v>
      </c>
      <c r="I107" t="s">
        <v>32</v>
      </c>
      <c r="J107" t="n">
        <v>2.0</v>
      </c>
      <c r="K107" t="n">
        <f>SUM(M107:INDEX(M107:XFD107,1,M3))</f>
        <v>0.0</v>
      </c>
      <c r="L107" s="37"/>
    </row>
    <row r="108">
      <c r="A108" t="s">
        <v>538</v>
      </c>
      <c r="B108" t="s">
        <v>539</v>
      </c>
      <c r="C108" t="s">
        <v>540</v>
      </c>
      <c r="D108" t="s">
        <v>541</v>
      </c>
      <c r="E108" t="s">
        <v>542</v>
      </c>
      <c r="F108" t="s">
        <v>30</v>
      </c>
      <c r="G108" t="s">
        <v>31</v>
      </c>
      <c r="H108" t="s">
        <v>32</v>
      </c>
      <c r="I108" t="s">
        <v>32</v>
      </c>
      <c r="J108" t="n">
        <v>1.0</v>
      </c>
      <c r="K108" t="n">
        <f>SUM(M108:INDEX(M108:XFD108,1,M3))</f>
        <v>0.0</v>
      </c>
      <c r="L108" s="37"/>
    </row>
    <row r="109">
      <c r="A109" t="s">
        <v>543</v>
      </c>
      <c r="B109" t="s">
        <v>179</v>
      </c>
      <c r="C109" t="s">
        <v>544</v>
      </c>
      <c r="D109" t="s">
        <v>181</v>
      </c>
      <c r="E109" t="s">
        <v>545</v>
      </c>
      <c r="F109" t="s">
        <v>30</v>
      </c>
      <c r="G109" t="s">
        <v>31</v>
      </c>
      <c r="H109" t="s">
        <v>32</v>
      </c>
      <c r="I109" t="s">
        <v>32</v>
      </c>
      <c r="J109" t="n">
        <v>5.0</v>
      </c>
      <c r="K109" t="n">
        <f>SUM(M109:INDEX(M109:XFD109,1,M3))</f>
        <v>0.0</v>
      </c>
      <c r="L109" s="37"/>
    </row>
    <row r="110">
      <c r="A110" t="s">
        <v>546</v>
      </c>
      <c r="B110" t="s">
        <v>547</v>
      </c>
      <c r="C110" t="s">
        <v>548</v>
      </c>
      <c r="D110" t="s">
        <v>549</v>
      </c>
      <c r="E110" t="s">
        <v>550</v>
      </c>
      <c r="F110" t="s">
        <v>30</v>
      </c>
      <c r="G110" t="s">
        <v>31</v>
      </c>
      <c r="H110" t="s">
        <v>32</v>
      </c>
      <c r="I110" t="s">
        <v>32</v>
      </c>
      <c r="J110" t="n">
        <v>5.0</v>
      </c>
      <c r="K110" t="n">
        <f>SUM(M110:INDEX(M110:XFD110,1,M3))</f>
        <v>0.0</v>
      </c>
      <c r="L110" s="37"/>
    </row>
    <row r="111" ht="8.0" customHeight="true">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row>
    <row r="112">
      <c r="A112" t="s" s="41">
        <v>551</v>
      </c>
      <c r="B112" s="42"/>
      <c r="C112" s="43"/>
      <c r="D112" s="44"/>
      <c r="E112" s="45"/>
      <c r="F112" s="46"/>
      <c r="G112" s="47"/>
      <c r="H112" s="48"/>
      <c r="I112" s="49"/>
      <c r="J112" s="50"/>
      <c r="K112" s="51"/>
      <c r="L112" s="52"/>
      <c r="M112" t="n" s="53">
        <f>IF(M3&gt;=1,"P1 - B1","")</f>
        <v>0.0</v>
      </c>
      <c r="N112" t="n" s="54">
        <f>IF(M3&gt;=2,"P1 - B2","")</f>
        <v>0.0</v>
      </c>
      <c r="O112" t="n" s="55">
        <f>IF(M3&gt;=3,"P1 - B3","")</f>
        <v>0.0</v>
      </c>
      <c r="P112" t="n" s="56">
        <f>IF(M3&gt;=4,"P1 - B4","")</f>
        <v>0.0</v>
      </c>
      <c r="Q112" t="n" s="57">
        <f>IF(M3&gt;=5,"P1 - B5","")</f>
        <v>0.0</v>
      </c>
      <c r="R112" t="n" s="58">
        <f>IF(M3&gt;=6,"P1 - B6","")</f>
        <v>0.0</v>
      </c>
      <c r="S112" t="n" s="59">
        <f>IF(M3&gt;=7,"P1 - B7","")</f>
        <v>0.0</v>
      </c>
      <c r="T112" t="n" s="60">
        <f>IF(M3&gt;=8,"P1 - B8","")</f>
        <v>0.0</v>
      </c>
      <c r="U112" t="n" s="61">
        <f>IF(M3&gt;=9,"P1 - B9","")</f>
        <v>0.0</v>
      </c>
      <c r="V112" t="n" s="62">
        <f>IF(M3&gt;=10,"P1 - B10","")</f>
        <v>0.0</v>
      </c>
      <c r="W112" t="n" s="63">
        <f>IF(M3&gt;=11,"P1 - B11","")</f>
        <v>0.0</v>
      </c>
      <c r="X112" t="n" s="64">
        <f>IF(M3&gt;=12,"P1 - B12","")</f>
        <v>0.0</v>
      </c>
      <c r="Y112" t="n" s="65">
        <f>IF(M3&gt;=13,"P1 - B13","")</f>
        <v>0.0</v>
      </c>
      <c r="Z112" t="n" s="66">
        <f>IF(M3&gt;=14,"P1 - B14","")</f>
        <v>0.0</v>
      </c>
      <c r="AA112" t="n" s="67">
        <f>IF(M3&gt;=15,"P1 - B15","")</f>
        <v>0.0</v>
      </c>
      <c r="AB112" t="n" s="68">
        <f>IF(M3&gt;=16,"P1 - B16","")</f>
        <v>0.0</v>
      </c>
      <c r="AC112" t="n" s="69">
        <f>IF(M3&gt;=17,"P1 - B17","")</f>
        <v>0.0</v>
      </c>
      <c r="AD112" t="n" s="70">
        <f>IF(M3&gt;=18,"P1 - B18","")</f>
        <v>0.0</v>
      </c>
      <c r="AE112" t="n" s="71">
        <f>IF(M3&gt;=19,"P1 - B19","")</f>
        <v>0.0</v>
      </c>
      <c r="AF112" t="n" s="72">
        <f>IF(M3&gt;=20,"P1 - B20","")</f>
        <v>0.0</v>
      </c>
      <c r="AG112" t="n" s="73">
        <f>IF(M3&gt;=21,"P1 - B21","")</f>
        <v>0.0</v>
      </c>
      <c r="AH112" t="n" s="74">
        <f>IF(M3&gt;=22,"P1 - B22","")</f>
        <v>0.0</v>
      </c>
      <c r="AI112" t="n" s="75">
        <f>IF(M3&gt;=23,"P1 - B23","")</f>
        <v>0.0</v>
      </c>
      <c r="AJ112" t="n" s="76">
        <f>IF(M3&gt;=24,"P1 - B24","")</f>
        <v>0.0</v>
      </c>
      <c r="AK112" t="n" s="77">
        <f>IF(M3&gt;=25,"P1 - B25","")</f>
        <v>0.0</v>
      </c>
    </row>
    <row r="113">
      <c r="A113" t="s" s="79">
        <v>552</v>
      </c>
      <c r="B113" s="80"/>
      <c r="C113" s="81"/>
      <c r="D113" s="82"/>
      <c r="E113" s="83"/>
      <c r="F113" s="84"/>
      <c r="G113" s="85"/>
      <c r="H113" s="86"/>
      <c r="I113" s="87"/>
      <c r="J113" s="88"/>
      <c r="K113" s="89"/>
      <c r="L113" s="90"/>
    </row>
    <row r="114">
      <c r="A114" t="s" s="92">
        <v>553</v>
      </c>
      <c r="B114" s="93"/>
      <c r="C114" s="94"/>
      <c r="D114" s="95"/>
      <c r="E114" s="96"/>
      <c r="F114" s="97"/>
      <c r="G114" s="98"/>
      <c r="H114" s="99"/>
      <c r="I114" s="100"/>
      <c r="J114" s="101"/>
      <c r="K114" s="102"/>
      <c r="L114" s="103"/>
    </row>
    <row r="115">
      <c r="A115" t="s" s="105">
        <v>554</v>
      </c>
      <c r="B115" s="106"/>
      <c r="C115" s="107"/>
      <c r="D115" s="108"/>
      <c r="E115" s="109"/>
      <c r="F115" s="110"/>
      <c r="G115" s="111"/>
      <c r="H115" s="112"/>
      <c r="I115" s="113"/>
      <c r="J115" s="114"/>
      <c r="K115" s="115"/>
      <c r="L115" s="116"/>
    </row>
    <row r="116">
      <c r="A116" t="s" s="118">
        <v>555</v>
      </c>
      <c r="B116" s="119"/>
      <c r="C116" s="120"/>
      <c r="D116" s="121"/>
      <c r="E116" s="122"/>
      <c r="F116" s="123"/>
      <c r="G116" s="124"/>
      <c r="H116" s="125"/>
      <c r="I116" s="126"/>
      <c r="J116" s="127"/>
      <c r="K116" s="128"/>
      <c r="L116" s="129"/>
    </row>
    <row r="117" ht="8.0" customHeight="true">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row>
    <row r="118"/>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11:AK111"/>
    <mergeCell ref="A112:L112"/>
    <mergeCell ref="A113:L113"/>
    <mergeCell ref="A114:L114"/>
    <mergeCell ref="A115:L115"/>
    <mergeCell ref="A116:L116"/>
    <mergeCell ref="A117:AK117"/>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11 N6:N111 O6:O111 P6:P111 Q6:Q111 R6:R111 S6:S111 T6:T111 U6:U111 V6:V111 W6:W111 X6:X111 Y6:Y111 Z6:Z111 AA6:AA111 AB6:AB111 AC6:AC111 AD6:AD111 AE6:AE111 AF6:AF111 AG6:AG111 AH6:AH111 AI6:AI111 AJ6:AJ111 AK6:AK111" allowBlank="true" errorStyle="stop" showErrorMessage="true" errorTitle="Validation error" error="Enter a whole number greater than or equal to 0">
      <formula1>0</formula1>
    </dataValidation>
    <dataValidation type="decimal" operator="greaterThan" sqref="M113:M116 N113:N116 O113:O116 P113:P116 Q113:Q116 R113:R116 S113:S116 T113:T116 U113:U116 V113:V116 W113:W116 X113:X116 Y113:Y116 Z113:Z116 AA113:AA116 AB113:AB116 AC113:AC116 AD113:AD116 AE113:AE116 AF113:AF116 AG113:AG116 AH113:AH116 AI113:AI116 AJ113:AJ116 AK113:AK116"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556</v>
      </c>
      <c r="B1" t="s" s="131">
        <v>557</v>
      </c>
    </row>
    <row r="2">
      <c r="A2" t="s" s="132">
        <v>558</v>
      </c>
      <c r="B2" t="s" s="133">
        <v>559</v>
      </c>
    </row>
    <row r="3">
      <c r="A3" t="s" s="134">
        <v>560</v>
      </c>
      <c r="B3" t="s" s="135">
        <v>561</v>
      </c>
    </row>
    <row r="4">
      <c r="A4" t="s" s="136">
        <v>562</v>
      </c>
      <c r="B4" t="s" s="137">
        <v>563</v>
      </c>
    </row>
    <row r="5">
      <c r="A5" t="s" s="138">
        <v>564</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2025-03-10T07:32:39Z</dcterms:created>
  <dc:creator>Apache POI</dc:creator>
</cp:coreProperties>
</file>