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<sst xmlns="http://schemas.openxmlformats.org/spreadsheetml/2006/main" count="741" uniqueCount="432">
  <si>
    <t>Provide the box details for this pack group below. See the instructions sheet if you have questions.</t>
  </si>
  <si>
    <t>Pack group: 1</t>
  </si>
  <si>
    <t>pg292e0aee-cc6a-4045-a4b8-4a65f75958a6</t>
  </si>
  <si>
    <t>Total SKUs: 78 (281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</si>
  <si>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</si>
  <si>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</si>
  <si>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</si>
  <si>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</si>
  <si>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</si>
  <si>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</si>
  <si>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</si>
  <si>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</si>
  <si>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</si>
  <si>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</si>
  <si>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</si>
  <si>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</si>
  <si>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</si>
  <si>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</si>
  <si>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pk560299f6-ee85-4830-8d2e-5c6dd54b0614</t>
  </si>
  <si>
    <t>B083QL6RCC</t>
  </si>
  <si>
    <t>X002FMJBYX</t>
  </si>
  <si>
    <t>NewItem</t>
  </si>
  <si>
    <t>Labeling,Poly bagging</t>
  </si>
  <si>
    <t>By seller</t>
  </si>
  <si>
    <t>DE-BFirstMommyMTS-XXL</t>
  </si>
  <si>
    <t>Decrum Plus Size Cute Pregnancy Tops for Women - Soft Maternity T Shirts for Women [40022016-AL] | Black, XXL</t>
  </si>
  <si>
    <t>pkcb518aa2-0b49-455b-962e-ea957826c66b</t>
  </si>
  <si>
    <t>B083QJYZ2J</t>
  </si>
  <si>
    <t>X002FMJ7GF</t>
  </si>
  <si>
    <t>DE-LGSMVNeckSet3-L</t>
  </si>
  <si>
    <t>Mens Long Sleeve Shirt Full Sleeve Casual Style T Shirts for Men Pack [4BUN00024] | LGS MenV Set 3, L</t>
  </si>
  <si>
    <t>pk1749960d-fdc4-4bd8-bedb-b3491a827c73</t>
  </si>
  <si>
    <t>B08DHQFFR8</t>
  </si>
  <si>
    <t>X002LEZFBN</t>
  </si>
  <si>
    <t>DE-LGSMVNeckSet3-M</t>
  </si>
  <si>
    <t>Soft Cotton Long Sleeve V Neck T Shirt Men [4BUN00023] | LGS MenV Set 3, M</t>
  </si>
  <si>
    <t>pk241581fb-b695-4d09-b23a-f7f4f90cde1a</t>
  </si>
  <si>
    <t>B08DHK5LYK</t>
  </si>
  <si>
    <t>X002LF4YMX</t>
  </si>
  <si>
    <t>DE-LGSMVNeckSet36-L</t>
  </si>
  <si>
    <t>V Neck Long Sleeve Mens Tshirts Multipack - Soft Comfortable Full Sleeves Mens t Shirts Pack [4BUN00364] | LGS MenV Set 36, L</t>
  </si>
  <si>
    <t>pk0188d3c9-6c8b-4ec4-880c-4a9191950645</t>
  </si>
  <si>
    <t>B0CN4PPGB4</t>
  </si>
  <si>
    <t>X0041C07IT</t>
  </si>
  <si>
    <t>DE-LGSPlainBlk-XL</t>
  </si>
  <si>
    <t>Decrum Mens Full Sleeve Tshirt - Soft Comfy Long Sleeve Tshirts Shirts for Men | [40008015] LGS BlackPlain, XL</t>
  </si>
  <si>
    <t>pk773a0c7f-bb1a-4e8c-a3d2-29d138fd8713</t>
  </si>
  <si>
    <t>B07ZF916S2</t>
  </si>
  <si>
    <t>X002COO0QD</t>
  </si>
  <si>
    <t>DE-LGSVNckMltGrn-M</t>
  </si>
  <si>
    <t>Green Military T Shirts for Men - Full Sleeve T Shirts Men V Neck Shirt [40001163] (N) | LGS Military Green, M</t>
  </si>
  <si>
    <t>pk2bc4aa1b-afb9-4685-a4b1-d2f87f7061b3</t>
  </si>
  <si>
    <t>B0BS3NRM4V</t>
  </si>
  <si>
    <t>X003M5DUCL</t>
  </si>
  <si>
    <t>DE-LGSVNckMltGrn-XL</t>
  </si>
  <si>
    <t>Green Long Sleeve V Neck T Shirt Men - Long Sleeve Tee Shirts for Men [40001165] (N) | LGS Military Green, XL</t>
  </si>
  <si>
    <t>pk1fb641a6-5077-4100-8358-27fe25d236c1</t>
  </si>
  <si>
    <t>B0BS3NQFZH</t>
  </si>
  <si>
    <t>X003M5DUD5</t>
  </si>
  <si>
    <t>DE-MBYlowPlnHdedVrsty-L</t>
  </si>
  <si>
    <t>Decrum Hooded Varsity Jacket Men - High School Letterman Bomber Style Baseball Jackets for Men (N) | [40071084] Yellow Sleve, L</t>
  </si>
  <si>
    <t>pkac0bf7fa-a25c-44be-b84a-afc23a942db9</t>
  </si>
  <si>
    <t>B0B7X9X345</t>
  </si>
  <si>
    <t>X003DQ03SX</t>
  </si>
  <si>
    <t>DE-MBYlowPlnHdedVrstyNEW-XXL</t>
  </si>
  <si>
    <t>Decrum Hooded Varsity Jacket Men - High School Letterman Bomber Baseball Jackets for Men (N) | [40071086] Yellow Sleve, XXL</t>
  </si>
  <si>
    <t>pk09b6393e-7488-4a70-8fe5-616dd3bb8c23</t>
  </si>
  <si>
    <t>B0C14SCFSV</t>
  </si>
  <si>
    <t>X003RUYN77</t>
  </si>
  <si>
    <t>DE-MBseblRglnChrclLGS-XL</t>
  </si>
  <si>
    <t>Decrum Grey and Black Soft Cotton Jersey Long Sleeve Raglan Shirt Men Basebal Tee Striped [40042055] | Men Grey&amp;Blk Striped Rgln, XL</t>
  </si>
  <si>
    <t>pk7e9e6ee5-65a0-4ffa-a312-788b4fffe380</t>
  </si>
  <si>
    <t>B09M6CYMN5</t>
  </si>
  <si>
    <t>X0032WZRD9</t>
  </si>
  <si>
    <t>DE-MBseblRglnDBluLGS-3XL</t>
  </si>
  <si>
    <t>Decrum Raglan Shirt Men - Soft Sports Jersey Mens Long Sleeve T Shirts | [40200217] Men DBLU&amp;HthrGry Striped Rgln, 3XL</t>
  </si>
  <si>
    <t>pk7ded64a5-aecf-47ef-95dd-8610bd3d1511</t>
  </si>
  <si>
    <t>B0D89YRNC7</t>
  </si>
  <si>
    <t>X004AWM4TZ</t>
  </si>
  <si>
    <t>DE-MBseblRglnDBluLGS-L</t>
  </si>
  <si>
    <t>Decrum Raglan Shirt Men - Soft Sports Jersey Long Sleeve Baseball Shirts for Men | [40200214] Men DBLU&amp;HthrGry Striped Rgln, L</t>
  </si>
  <si>
    <t>pk207bde42-a957-452e-acf6-b5f944205431</t>
  </si>
  <si>
    <t>B0D89Y11R3</t>
  </si>
  <si>
    <t>X004AWPJH9</t>
  </si>
  <si>
    <t>DE-MBseblRglnDBluLGS-M</t>
  </si>
  <si>
    <t>Decrum Raglan Shirt Men - Soft Sports Jersey Long Sleeve Baseball Shirts for Men | [40200213] Men DBLU&amp;HthrGry Striped Rgln, M</t>
  </si>
  <si>
    <t>pkd28d6757-db93-4bab-b6c5-5e3709ebf7d2</t>
  </si>
  <si>
    <t>B0D8B4GL8M</t>
  </si>
  <si>
    <t>X004AWSKNT</t>
  </si>
  <si>
    <t>DE-MBseblRglnDBluLGS-XL</t>
  </si>
  <si>
    <t>Decrum Raglan Shirt Men - Soft Sports Jersey Mens Long Sleeve T Shirts | [40200215] Men DBLU&amp;HthrGry Striped Rgln, XL</t>
  </si>
  <si>
    <t>pk30960b1b-3ca8-4048-ae2d-ae0fc523b9c3</t>
  </si>
  <si>
    <t>B0D8B32BKY</t>
  </si>
  <si>
    <t>X004AWQVSP</t>
  </si>
  <si>
    <t>DE-MBseblRglnHeathrLGS-XXXL</t>
  </si>
  <si>
    <t>Decrum Milage and Black Soft Cotton Baseball Shirt Jersey Mens Raglan Striped Tee [40042077] | Men Milge&amp;Blk Striped Rgln, XXXL</t>
  </si>
  <si>
    <t>pk91302309-7804-4ceb-80a7-b80672e8fca0</t>
  </si>
  <si>
    <t>B0BWF8HL84</t>
  </si>
  <si>
    <t>X003Q3UB99</t>
  </si>
  <si>
    <t>DE-MBseblRglnHethrChrcl-XS</t>
  </si>
  <si>
    <t>Decrum Heather and Charcoal - Soft Cotton Striped Baseball Jersey Mens Long Sleeve T Shirts | [40042041] Men Heathr&amp;CHRCL Striped Rgln, XS</t>
  </si>
  <si>
    <t>pk7499210b-234c-4195-b117-1fc089645735</t>
  </si>
  <si>
    <t>B0BWF7R1TL</t>
  </si>
  <si>
    <t>X003Q3ZFV3</t>
  </si>
  <si>
    <t>DE-MBseblRglnYlwLGS-3XL</t>
  </si>
  <si>
    <t>Decrum Raglan Shirt Men - Soft Sports Jersey Mens Long Sleeve T Shirts | [40199087] Men YLW&amp;Blk Striped Rgln, 3XL</t>
  </si>
  <si>
    <t>pk40f9a52e-6a89-4311-a097-4673d2efee12</t>
  </si>
  <si>
    <t>B0D8B4KLC7</t>
  </si>
  <si>
    <t>X004AWJKID</t>
  </si>
  <si>
    <t>DE-MBseblRglnYlwLGS-L</t>
  </si>
  <si>
    <t>Decrum Raglan Shirt Men - Soft Sports Jersey Long Sleeve Baseball Shirts for Men | [40199084] Men YLW&amp;Blk Striped Rgln, L</t>
  </si>
  <si>
    <t>pkb5eb029d-a183-4adb-96f0-863dc612d02a</t>
  </si>
  <si>
    <t>B0D8B4RCYM</t>
  </si>
  <si>
    <t>X004AWM8Y1</t>
  </si>
  <si>
    <t>DE-MBseblRglnYlwLGS-XXL</t>
  </si>
  <si>
    <t>Decrum Raglan Shirt Men - Soft Sports Jersey Long Sleeve Baseball Shirts for Men | [40199086] Men YLW&amp;Blk Striped Rgln, XXL</t>
  </si>
  <si>
    <t>pkfd6e43db-a514-44d2-b354-6ca08f9d26a5</t>
  </si>
  <si>
    <t>B0D89VCYNK</t>
  </si>
  <si>
    <t>X004AWSJTT</t>
  </si>
  <si>
    <t>DE-MMrn&amp;WhtHdedVrsty-XL</t>
  </si>
  <si>
    <t>Decrum Hooded Varsity Jacket Men - High School Bomber Style Baseball Jackets for Men [40170175] | Maroon &amp; White, XL</t>
  </si>
  <si>
    <t>pk08a1381f-f471-41ed-ab9c-1e735083e70c</t>
  </si>
  <si>
    <t>B0CJRVK8K2</t>
  </si>
  <si>
    <t>X003Z9QO63</t>
  </si>
  <si>
    <t>DE-MRedHenley-3XL</t>
  </si>
  <si>
    <t>Decrum Mens Red Long Sleeve Shirt - Camisetas para Hombre Full Sleeve Henley Style [40005027] | Henley, 3XL</t>
  </si>
  <si>
    <t>pk4afdac4d-b915-4166-98ed-58f81de2516e</t>
  </si>
  <si>
    <t>B0BWF5Y3H9</t>
  </si>
  <si>
    <t>X003Q3ZFSB</t>
  </si>
  <si>
    <t>DE-MRglnBlk&amp;WhtLGS-XXL</t>
  </si>
  <si>
    <t>Decrum Raglan Shirt Men - Soft Mens Long Sleeve T Shirts [40128016] | Black&amp;White,XXL</t>
  </si>
  <si>
    <t>pk75538884-18c9-4b7f-9ed9-a7963c36ba60</t>
  </si>
  <si>
    <t>B0C1SQ7J4P</t>
  </si>
  <si>
    <t>X003S4EL5L</t>
  </si>
  <si>
    <t>DE-MRylblu&amp;whtHdedVrsty-M</t>
  </si>
  <si>
    <t>Decrum Hooded Varsity Jacket Men - High School Bomber Style Baseball Jackets for Men [40171173] | Royal Blue &amp; White, M</t>
  </si>
  <si>
    <t>pke3ebbe4c-71dd-4c8a-a3dd-78959300fa09</t>
  </si>
  <si>
    <t>B0CJRWHNZ1</t>
  </si>
  <si>
    <t>X003Z9QNS7</t>
  </si>
  <si>
    <t>DE-MTS-HthrPnkRnckHrtFt-SHS-XL</t>
  </si>
  <si>
    <t>Decrum Momma Pink Maternity Tshirts for Women - Wife Mom to be Shirt [40022205-AM] | HrtFot Pink, XL</t>
  </si>
  <si>
    <t>pk5f80fb75-4b22-471a-968b-554580561262</t>
  </si>
  <si>
    <t>B0BQR84R5H</t>
  </si>
  <si>
    <t>X003KSQN9R</t>
  </si>
  <si>
    <t>DE-MnsTwStrpdLGSRngrChrclTee-M</t>
  </si>
  <si>
    <t>Decrum Long Sleeve Grey Shirt - Cotton Full Sleeve Shirts for Men [40044053] | 2 Stripes, M</t>
  </si>
  <si>
    <t>pk592aa9ce-0012-47cb-9e16-efe23f1815db</t>
  </si>
  <si>
    <t>B09RM3D1SX</t>
  </si>
  <si>
    <t>X00355D037</t>
  </si>
  <si>
    <t>DE-NEWCOMNG-XXL</t>
  </si>
  <si>
    <t>Pregnancy Must Haves Gifts for Mom Plus Size - Maternity Shirts for Women [40022016-AK] | Black, XXL</t>
  </si>
  <si>
    <t>pkd4801485-4dc2-4720-ab84-0c8077e32271</t>
  </si>
  <si>
    <t>B093GYDX9D</t>
  </si>
  <si>
    <t>X002VT0QW1</t>
  </si>
  <si>
    <t>DE-NEWLGSMVNeckSet2-XXL</t>
  </si>
  <si>
    <t>Long Sleeve Shirt Men - Full Sleeve T Shirts Men [4BUN00066] | LGS MenV Set 2, XXL</t>
  </si>
  <si>
    <t>pk934144e5-54f1-4468-9f82-8bea586bcae6</t>
  </si>
  <si>
    <t>B08P75LSML</t>
  </si>
  <si>
    <t>X002R6UAD3</t>
  </si>
  <si>
    <t>DE-NEWLGSMVNeckSet2NEW-XL</t>
  </si>
  <si>
    <t>Soft Cotton Long Sleeve V Neck T Shirts Mens - T Shirts for Men Pack [4BUN00065] | LGS MenV Set 2, XL</t>
  </si>
  <si>
    <t>pkdb42253e-d3b8-4cc0-99c4-c9157bd44bcf</t>
  </si>
  <si>
    <t>B09NGRP521</t>
  </si>
  <si>
    <t>X0033M86PT</t>
  </si>
  <si>
    <t>DE-New2249513</t>
  </si>
  <si>
    <t>Decrum Black Red Bomber Jacket Men Letterman Men's Varsity Jackets Mens Baseball [40020025] | Plain Red Sleve, XL</t>
  </si>
  <si>
    <t>pk6c231700-3e99-477b-bbde-ef32d560b9cd</t>
  </si>
  <si>
    <t>B08CDTC1G7</t>
  </si>
  <si>
    <t>X002LWXLY3</t>
  </si>
  <si>
    <t>DE-NvyBl&amp;Gry-PlnVrsty-XL</t>
  </si>
  <si>
    <t>Decrum Navy Blue And Grey Varsity Bomber Jacket Men - Men's Varsity Jackets [40039045] | Plain Grey Sleeve, XL</t>
  </si>
  <si>
    <t>pka26f3b20-aab5-4d0a-bec7-c7bbb207edf2</t>
  </si>
  <si>
    <t>B08VWS1JWG</t>
  </si>
  <si>
    <t>X002SPYQER</t>
  </si>
  <si>
    <t>DE-NvyBl&amp;Ylw-PlnVrsty-M</t>
  </si>
  <si>
    <t>Decrum Navy Blue And Yellow Varsity Jacket Men - Navy Varsity Jacket [40039083] | Plain Yellow Sleeve, M</t>
  </si>
  <si>
    <t>pkdf9d61a2-28e3-4763-82ea-3e27fa3bc61f</t>
  </si>
  <si>
    <t>B08VW2PMSW</t>
  </si>
  <si>
    <t>X002SPWMJ3</t>
  </si>
  <si>
    <t>DE-REDHRTNDFOOTW-M</t>
  </si>
  <si>
    <t>Red Maternity Graphic Tees - Pregnancy Shirts for Women [40022023-AM] | Heart and Foot, M</t>
  </si>
  <si>
    <t>pk64d98959-d04e-48aa-a2c6-f969d2e35998</t>
  </si>
  <si>
    <t>B07YSMBXYN</t>
  </si>
  <si>
    <t>X002C4FJC7</t>
  </si>
  <si>
    <t>DE-REDHRTNDFOOTW-XXL</t>
  </si>
  <si>
    <t>Red Maternity Graphic Tops - Pregnancy Announcement Shirts [40022026-AM] | Heart and Foot, XXL</t>
  </si>
  <si>
    <t>pk909b64a1-950e-4a92-8c94-0116c66d5f7d</t>
  </si>
  <si>
    <t>B07YSKCYXX</t>
  </si>
  <si>
    <t>X002C4EXKV</t>
  </si>
  <si>
    <t>DE-W-VARSITY-BLWH-3XL</t>
  </si>
  <si>
    <t>Decrum Bomber Jackets For Women – Team School Women's Letterman Jacket | [40161177] Black And White CRP, 3XL</t>
  </si>
  <si>
    <t>pk0311c505-0950-4b9f-9b9e-737984a6e3e4</t>
  </si>
  <si>
    <t>B0CHYKWB8D</t>
  </si>
  <si>
    <t>X003Z9MV6Z</t>
  </si>
  <si>
    <t>DE-W-VARSITY-BLWH-M</t>
  </si>
  <si>
    <t>Decrum High School Crop Letterman Jacket Women - Cropped Women's Bomber Jackets Fall | [40161173] Black And White CRP, M</t>
  </si>
  <si>
    <t>pk73cfce1b-c82f-4ba0-bdcd-46d6b444c66d</t>
  </si>
  <si>
    <t>B0CHYM7JBD</t>
  </si>
  <si>
    <t>X003Z9FOBJ</t>
  </si>
  <si>
    <t>DE-W-VARSITY-BLWH-XS</t>
  </si>
  <si>
    <t>Decrum College Cropped Bomber Jackets for Women 2023 - Casual Women's Letterman Jacket | [40161171] Black And White CRP, XS</t>
  </si>
  <si>
    <t>pk0d728880-4b4a-4cc9-9090-3f7c9f085e60</t>
  </si>
  <si>
    <t>B0CHYLDDQR</t>
  </si>
  <si>
    <t>X003Z9FQKN</t>
  </si>
  <si>
    <t>DE-W-VARSITY-GrnWH-XL</t>
  </si>
  <si>
    <t>Decrum University Women Varsity Bomber Jackets – Soft Shell High School Letterman Jacket | [40184175] Green And White CRP, XL</t>
  </si>
  <si>
    <t>pk2dce50ad-8678-4298-bbe9-c15e3a7133aa</t>
  </si>
  <si>
    <t>B0CQRMMM6N</t>
  </si>
  <si>
    <t>X0042V1XO1</t>
  </si>
  <si>
    <t>DE-W-VARSITY-GrnWH-XXL</t>
  </si>
  <si>
    <t>Decrum Stylish Varsity Jacket Women Crop – Saint Patricks Day Outfit Women| [40184176] Green And White CRP, XXL</t>
  </si>
  <si>
    <t>pkc193bfed-405f-4f0b-b5ef-5ff5f1d4e252</t>
  </si>
  <si>
    <t>B0CQRLX6X5</t>
  </si>
  <si>
    <t>X0042V2AJN</t>
  </si>
  <si>
    <t>DE-W-VARSITY-PrplWH-XS</t>
  </si>
  <si>
    <t>Decrum College Cropped Bomber Jackets for Women 2023 - Casual Women's Letterman Jacket | [40185171] Purple And White CRP, XS</t>
  </si>
  <si>
    <t>pkae7e54a3-1254-475c-9b85-4be284eec4fd</t>
  </si>
  <si>
    <t>B0CQRMPT25</t>
  </si>
  <si>
    <t>X0042V2AGV</t>
  </si>
  <si>
    <t>DE-W-VARSITY-PrplWH-XXL</t>
  </si>
  <si>
    <t>Decrum Stylish Varsity Jacket Women Crop – Fashion College Jacket For Womens Outerwear | [40185176] Purple And White CRP, XXL</t>
  </si>
  <si>
    <t>pkd3b6f4fb-2061-47b5-a229-8bc9fefaa5f7</t>
  </si>
  <si>
    <t>B0CQRMZ9FL</t>
  </si>
  <si>
    <t>X0042UWIEV</t>
  </si>
  <si>
    <t>DE-W-VARSITY-RDWH-XL</t>
  </si>
  <si>
    <t>Decrum University Women Varsity Bomber Jackets – Soft Shell High School Letterman Jacket | [40158175] Red And White CRP, XL</t>
  </si>
  <si>
    <t>pke9caa2da-0116-4a5d-ac4b-5d9f7484358b</t>
  </si>
  <si>
    <t>B0CHYLYD9F</t>
  </si>
  <si>
    <t>X003Z9FLCV</t>
  </si>
  <si>
    <t>DE-WBLk&amp;YLWHddVar-L</t>
  </si>
  <si>
    <t>Decrum Womens Bomber Jacket - Light Weight Jackets Womens [40115084] (N) | Black &amp; Yellow, L</t>
  </si>
  <si>
    <t>pkde255db7-6b48-4129-8fe2-c842eb74cb88</t>
  </si>
  <si>
    <t>B0BXXTC1SK</t>
  </si>
  <si>
    <t>X003QSGT2H</t>
  </si>
  <si>
    <t>DE-WBLk&amp;YLWHddVar-S</t>
  </si>
  <si>
    <t>Decrum Varsity Jacket Women - Womens Jackets Lightweight Trendy [40115082] (N) | Black &amp; Yellow, S</t>
  </si>
  <si>
    <t>pkc71445eb-49da-468c-97fa-fed3fed29c30</t>
  </si>
  <si>
    <t>B0BXY91BB5</t>
  </si>
  <si>
    <t>X003QSLGGB</t>
  </si>
  <si>
    <t>DE-WBlck&amp;WhtePlnVrsty-M</t>
  </si>
  <si>
    <t>Decrum Black And White Varsity Jacket Women - Plain Letterman Jacket | [40054173] Plain White Sleeve, M</t>
  </si>
  <si>
    <t>pkb0b81ef4-b335-45a8-8e2b-afd386547816</t>
  </si>
  <si>
    <t>B09YM78BWZ</t>
  </si>
  <si>
    <t>X003AYJHLH</t>
  </si>
  <si>
    <t>DE-WBlk&amp;RdHddVar-XXL</t>
  </si>
  <si>
    <t>Decrum Varsity Bomber Jacket Women - Women's Casual Jackets [40115026] (N) | Black &amp; Red, XXL</t>
  </si>
  <si>
    <t>pk853852a4-d335-444f-bbaa-1b6327b30ebe</t>
  </si>
  <si>
    <t>B0BXXVRQB6</t>
  </si>
  <si>
    <t>X003QSJ46F</t>
  </si>
  <si>
    <t>DE-WBlk&amp;WhtHddVar-S</t>
  </si>
  <si>
    <t>Decrum Varsity Jacket Women - Womens Jackets Lightweight Trendy [40115172] (N) | Black &amp; White, S</t>
  </si>
  <si>
    <t>pk6888af5f-aa6f-49a2-ab24-efcc622528e2</t>
  </si>
  <si>
    <t>B0BXXV3WCN</t>
  </si>
  <si>
    <t>X003QSGT1X</t>
  </si>
  <si>
    <t>DE-WBlkRglnQtrSlveHthBrgBse-S</t>
  </si>
  <si>
    <t>Decrum Quarter Sleeve Raglan Shirt Women Baseball Tee - Womens Casual Soft Shirt Comfortable | [40155012] Hther Burgundy&amp;Black Rgln,S</t>
  </si>
  <si>
    <t>pk1133dd3c-f0ab-4bdb-baba-7b9d4d513c84</t>
  </si>
  <si>
    <t>B0CGXS17CM</t>
  </si>
  <si>
    <t>X003Y6GUUR</t>
  </si>
  <si>
    <t>DE-WBlkRglnQtrSlvePnkBse-L</t>
  </si>
  <si>
    <t>Decrum Pink and Black Soft Poly Cotton Baseball Jersey 3/4 Sleeve Womens Raglan Shirt | [40154014] Pink, L</t>
  </si>
  <si>
    <t>pk9272a4c7-9c87-4485-bedb-d3b98eb1c3e6</t>
  </si>
  <si>
    <t>B0CW6GFVNR</t>
  </si>
  <si>
    <t>X004555F07</t>
  </si>
  <si>
    <t>DE-WBlkRglnQtrSlvePnkBse-M</t>
  </si>
  <si>
    <t>Decrum Light Pink Tops for Women Quarter Sleeve Raglan Shirt - Womens Casual Soft Shirt Comfortable | [40154013] Pink, M</t>
  </si>
  <si>
    <t>pk9a21b8b2-ce16-4138-b189-a135313bc0f3</t>
  </si>
  <si>
    <t>B0CW6HCRMQ</t>
  </si>
  <si>
    <t>X00455K5J3</t>
  </si>
  <si>
    <t>DE-WBlkRglnQtrSlvePnkBse-S</t>
  </si>
  <si>
    <t>Decrum Pink and Black Soft Poly Cotton Baseball Shirts Jersey Womens Raglan 3/4 Sleeve Shirts for Women | [40154012] Pink, S</t>
  </si>
  <si>
    <t>pka9a88a38-cdb5-4d95-b6c9-e3d341ae8e60</t>
  </si>
  <si>
    <t>B0CW6G4KCR</t>
  </si>
  <si>
    <t>X004555EIZ</t>
  </si>
  <si>
    <t>DE-WBlkRglnQtrSlvePnkBse-XL</t>
  </si>
  <si>
    <t>Womens Comfortable Raglan Shirt for Outdoor - Baseball Shirts for Women | [40154015] Pink, XL</t>
  </si>
  <si>
    <t>pk3dd9d077-a199-4f25-a9d8-530d600b9597</t>
  </si>
  <si>
    <t>B0CW6KRV24</t>
  </si>
  <si>
    <t>X00455K1LZ</t>
  </si>
  <si>
    <t>DE-WBseblRglnMaronQtr-Strp-L</t>
  </si>
  <si>
    <t>Decrum Maroon and Black Soft Cotton Baseball Striped Jersey 3/4 Sleeve Raglan Shirt Women [40041064] | Maron&amp;Blk Striped Rgln, L</t>
  </si>
  <si>
    <t>pk00f872d8-c749-4dd7-80ef-fb6eca694462</t>
  </si>
  <si>
    <t>B09Q34H1BF</t>
  </si>
  <si>
    <t>X0034F5H6L</t>
  </si>
  <si>
    <t>DE-WBseblRglnRedQtr-Strp-XL</t>
  </si>
  <si>
    <t>Decrum Red and Black Soft Cotton Jersey 3/4 Sleeve Raglan Valentines Day Shirts Women [40041025] | Red&amp;Blk Striped Rgln, XL</t>
  </si>
  <si>
    <t>pk2e866d45-4a48-459e-9b0b-f2a89294ff98</t>
  </si>
  <si>
    <t>B09Q34JFKV</t>
  </si>
  <si>
    <t>X0034F9PHN</t>
  </si>
  <si>
    <t>DE-WDtalingVrstyMrn-S</t>
  </si>
  <si>
    <t>Decrum Maroon Women Letterman Jacket | [40177062] Detalng Maroon, S</t>
  </si>
  <si>
    <t>pk63f97abc-da58-4c82-95c9-158a6efe792a</t>
  </si>
  <si>
    <t>B0CMD8VGNP</t>
  </si>
  <si>
    <t>X0040YQXDL</t>
  </si>
  <si>
    <t>DE-WHtrGryRglnVNckQtrSlv-L</t>
  </si>
  <si>
    <t>Decrum Grey and Black Womens Baseball Shirt - Raglan Shirt Women | [40121014] Gry&amp;Blk Rgln,L</t>
  </si>
  <si>
    <t>pka683d599-4428-4b43-964f-c91f88606278</t>
  </si>
  <si>
    <t>B0BYK1G35J</t>
  </si>
  <si>
    <t>X003R1G72F</t>
  </si>
  <si>
    <t>DE-WMatrntySet21-XL</t>
  </si>
  <si>
    <t>Decrum Womens Funny Maternity Shirts - Side Ruched Funny Pregnancy Shirts | [4BUN00215] Pack of 3, XL</t>
  </si>
  <si>
    <t>pk79ae103a-318b-49ac-8ddc-5345c54671d6</t>
  </si>
  <si>
    <t>B0C3MD8DGC</t>
  </si>
  <si>
    <t>X003SXLQOL</t>
  </si>
  <si>
    <t>DE-WMrn&amp;WhtHddVar-M</t>
  </si>
  <si>
    <t>Decrum Letterman Jacket Womens - Womens Letterman Jacket [40169173] | Maroon &amp; White, M</t>
  </si>
  <si>
    <t>pkbc204224-aaa9-453c-b450-30653b9984b4</t>
  </si>
  <si>
    <t>B0CJRTHJPZ</t>
  </si>
  <si>
    <t>X003ZA285N</t>
  </si>
  <si>
    <t>DE-WMrn&amp;WhtHddVar-S</t>
  </si>
  <si>
    <t>Decrum Varsity Jacket Women - Womens Jackets Lightweight Trendy [40169172] | Maroon &amp; White, S</t>
  </si>
  <si>
    <t>pk607dfa0e-ab58-4637-b838-76fbee319f56</t>
  </si>
  <si>
    <t>B0CJRV56J7</t>
  </si>
  <si>
    <t>X003ZA27P9</t>
  </si>
  <si>
    <t>DE-WMrn&amp;WhtHddVar-XL</t>
  </si>
  <si>
    <t>Decrum Womens Bomber Jacket - Womens Varsity Jacket With Hood [40169175] | Maroon &amp; White, XL</t>
  </si>
  <si>
    <t>pk86151f02-34f5-450c-af4a-4832d00412f3</t>
  </si>
  <si>
    <t>B0CJRV9RS1</t>
  </si>
  <si>
    <t>X003Z9WGSD</t>
  </si>
  <si>
    <t>DE-WMrn&amp;WhtHddVarNew-L</t>
  </si>
  <si>
    <t>Decrum Womens Bomber Jacket - Light Weight Jackets Womens [40169174] | Maroon &amp; White, L</t>
  </si>
  <si>
    <t>pkd3aba110-719a-4f53-8269-969813e9a52e</t>
  </si>
  <si>
    <t>B0CPBSTKSV</t>
  </si>
  <si>
    <t>X00424FGW3</t>
  </si>
  <si>
    <t>DE-WPRP&amp;WHtVar-M</t>
  </si>
  <si>
    <t>Decrum Varsity Jacket For Woman - Bomber Jackets | [40117173] | White, M</t>
  </si>
  <si>
    <t>pka5ff5f39-5553-4562-a8ee-80c67dbd43b7</t>
  </si>
  <si>
    <t>B0BXXVDSNV</t>
  </si>
  <si>
    <t>X003QSC3C7</t>
  </si>
  <si>
    <t>DE-WPRP&amp;WHtVar-S</t>
  </si>
  <si>
    <t>Decrum Letterman Jacket Woman - Bomber Jackets | [40117172] | White, S</t>
  </si>
  <si>
    <t>pk7c3af564-e487-4ee3-a188-2caba7ef830c</t>
  </si>
  <si>
    <t>B0BXXQLSRR</t>
  </si>
  <si>
    <t>X003QSC3BN</t>
  </si>
  <si>
    <t>DE-WPRP&amp;WHtVar-XL</t>
  </si>
  <si>
    <t>Decrum Womens Varsity Jacket | [40117175] | White, XL</t>
  </si>
  <si>
    <t>pkf7e94f7a-5d58-49fb-8778-d105ac7b56a2</t>
  </si>
  <si>
    <t>B0BXY1B7TT</t>
  </si>
  <si>
    <t>X003QSLET5</t>
  </si>
  <si>
    <t>DE-WPRP&amp;WHtVar-XXL</t>
  </si>
  <si>
    <t>Decrum Womens Letterman Jacket | [40117176] | White, XXL</t>
  </si>
  <si>
    <t>pk18853ecb-1e2d-4c5d-8c4a-09c840e4c8d5</t>
  </si>
  <si>
    <t>B0BXXQ9JJ9</t>
  </si>
  <si>
    <t>X003QSJ32P</t>
  </si>
  <si>
    <t>DE-WRdRglnVNckQtrSlv-XS</t>
  </si>
  <si>
    <t>Womens Raglan Sleeve Tops - Baseball Shirts for Women | [40123011] Rd&amp;Blk Rgln,XS</t>
  </si>
  <si>
    <t>pkb0ffe2de-03a8-42f0-bfeb-970ede243fd5</t>
  </si>
  <si>
    <t>B0BYK3LC2H</t>
  </si>
  <si>
    <t>X003R1NP6L</t>
  </si>
  <si>
    <t>DE-WRglnPnl2StrpQtrBlkWht-S</t>
  </si>
  <si>
    <t>Color Block Tops for Women - Tunics Womens 3/4 Sleeve T Shirts | [40151172] Black White Panel Rgln,S</t>
  </si>
  <si>
    <t>pk8fa995e2-4b75-4013-9cca-0c7f9e015f27</t>
  </si>
  <si>
    <t>B0CGXGBLS8</t>
  </si>
  <si>
    <t>X003Y6BADJ</t>
  </si>
  <si>
    <t>DE-WRglnPnl2StrpQtrBlkWht-XS</t>
  </si>
  <si>
    <t>Raglan Tops for Women - Womens Baseball Tee Shirts 3/4 Sleeve Tunics | [40151171] Black White Panel Rgln,XS</t>
  </si>
  <si>
    <t>pkeb5cfcf0-1574-4f92-9dad-6fd0611049e2</t>
  </si>
  <si>
    <t>B0CGXDS54M</t>
  </si>
  <si>
    <t>X003Y671WD</t>
  </si>
  <si>
    <t>DE-WRglnPnl2StrpQtrYloWht-L</t>
  </si>
  <si>
    <t>Three Quarter Sleeve Tops Woman – Stripe Baseball Shirt for Women | [40153174] Yellow White Panel Rgln,L</t>
  </si>
  <si>
    <t>pkcba840ab-4faf-47c0-851d-4640e97516f0</t>
  </si>
  <si>
    <t>B0CGXGQMDG</t>
  </si>
  <si>
    <t>X003Y6BABB</t>
  </si>
  <si>
    <t>DE-WRglnPnl2StrpQtrYloWht-S</t>
  </si>
  <si>
    <t>Color Block Tops for Women - Tunics 3/4 Length Sleeve Womens Tops | [40153172] Yellow White Panel Rgln,S</t>
  </si>
  <si>
    <t>pk40dfc988-5ee3-46a1-bf72-f946bfc97732</t>
  </si>
  <si>
    <t>B0CGXGMT3T</t>
  </si>
  <si>
    <t>X003Y6BU11</t>
  </si>
  <si>
    <t>DE-WRglnPnl2StrpQtrYloWht-XXL</t>
  </si>
  <si>
    <t>Decrum Baseball Tee Shirts for Women - Colourblock Womens 3/4 Sleeve Shirts | [40153176] Yellow White Panel Rgln,XXL</t>
  </si>
  <si>
    <t>pke99a6645-2760-45b9-b0a8-a97375ac3215</t>
  </si>
  <si>
    <t>B0CGXH4FGP</t>
  </si>
  <si>
    <t>X003Y66ZON</t>
  </si>
  <si>
    <t>DE-WRylBlu&amp;WhtePlnVrsty-M</t>
  </si>
  <si>
    <t>Decrum White And Blue varsity jacket Womens - Plain Letterman Jacket Womens | [40056173] Plain White Sleeve, M</t>
  </si>
  <si>
    <t>pk0693fb4b-ba39-4ca9-b172-b868456b6f35</t>
  </si>
  <si>
    <t>B09YM5RK62</t>
  </si>
  <si>
    <t>X003AYEPOV</t>
  </si>
  <si>
    <t>DE-WWhtRglnQtrSlvePnkBse-XS</t>
  </si>
  <si>
    <t>Womens Comfortable Raglan Shirt for Outdoor - Baseball Shirts for Women | [40154171] Pink&amp;White Rgln,XS</t>
  </si>
  <si>
    <t>pk5b8ceff2-adb2-453b-ab4a-c87ca9c6232d</t>
  </si>
  <si>
    <t>B0CGXM31YN</t>
  </si>
  <si>
    <t>X003Y6COTN</t>
  </si>
  <si>
    <t>DE-Wblu&amp;WhtHddVar-M</t>
  </si>
  <si>
    <t>Decrum Letterman Jacket Womens - Womens Letterman Jacket [40114173] (N) | Blue &amp; White, M</t>
  </si>
  <si>
    <t>pk61dea11e-ae5d-4939-9cc4-4687c8dfaf0e</t>
  </si>
  <si>
    <t>B0BXXVDYTZ</t>
  </si>
  <si>
    <t>X003QSLDRX</t>
  </si>
  <si>
    <t>DE-WmnsRedRglnQtrSlv-XXS</t>
  </si>
  <si>
    <t>Decrum Baseball Tee Shirts - Jersey 3/4 Sleeve Raglan Shirt Women [40003028] | Red&amp;Blk Rgln Womn, XXS</t>
  </si>
  <si>
    <t>pk7fdbcda9-d11c-4979-99da-124956df9a2c</t>
  </si>
  <si>
    <t>B0BWF8WTK5</t>
  </si>
  <si>
    <t>X003Q3N41B</t>
  </si>
  <si>
    <t>DE-Yelow-Plain-VrstyNEW-L</t>
  </si>
  <si>
    <t>Decrum Yellow and Black Baseball Varsity Jacket Men [40020084-CZ] | Plain Yellow Sleve, L</t>
  </si>
  <si>
    <t>pkdfd58f24-cc56-46c7-a054-3e91545d3730</t>
  </si>
  <si>
    <t>B0CH8KS3T4</t>
  </si>
  <si>
    <t>X003Z46P0N</t>
  </si>
  <si>
    <t>De-QtrWRagSet30NEW-XL</t>
  </si>
  <si>
    <t>Decrum Raglan Shirts for Women - Jersey 3/4 Long Sleeves Women T Shirt Pack | [4BUN00305] Pack of 3, XL</t>
  </si>
  <si>
    <t>pk938e9958-d50e-4896-8a51-0b3aea41f4c2</t>
  </si>
  <si>
    <t>B0D1XXBGRT</t>
  </si>
  <si>
    <t>X0047HNQ3B</t>
  </si>
  <si>
    <t>Gry-Plain-Varsity-XL</t>
  </si>
  <si>
    <t>Decrum Black and Grey Mens Varsity Jacket - Baseball Letterman Jackets for Men [40020045] | Plain Grey Sleve, XL</t>
  </si>
  <si>
    <t>pkcd4b7c53-f0c6-4383-9e50-6d2a10f834ce</t>
  </si>
  <si>
    <t>B07KV1VX5Q</t>
  </si>
  <si>
    <t>X002ARM63B</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</si>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</sst>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8">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91"/>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2.0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23.0</v>
      </c>
      <c r="K12" t="n">
        <f>SUM(M12:INDEX(M12:XFD12,1,M3))</f>
        <v>0.0</v>
      </c>
      <c r="L12" s="28"/>
    </row>
    <row r="13">
      <c r="A13" t="s">
        <v>54</v>
      </c>
      <c r="B13" t="s">
        <v>55</v>
      </c>
      <c r="C13" t="s">
        <v>56</v>
      </c>
      <c r="D13" t="s">
        <v>57</v>
      </c>
      <c r="E13" t="s">
        <v>58</v>
      </c>
      <c r="F13" t="s">
        <v>21</v>
      </c>
      <c r="G13" t="s">
        <v>22</v>
      </c>
      <c r="H13" t="s">
        <v>23</v>
      </c>
      <c r="I13" t="s">
        <v>23</v>
      </c>
      <c r="J13" t="n">
        <v>19.0</v>
      </c>
      <c r="K13" t="n">
        <f>SUM(M13:INDEX(M13:XFD13,1,M3))</f>
        <v>0.0</v>
      </c>
      <c r="L13" s="28"/>
    </row>
    <row r="14">
      <c r="A14" t="s">
        <v>59</v>
      </c>
      <c r="B14" t="s">
        <v>60</v>
      </c>
      <c r="C14" t="s">
        <v>61</v>
      </c>
      <c r="D14" t="s">
        <v>62</v>
      </c>
      <c r="E14" t="s">
        <v>63</v>
      </c>
      <c r="F14" t="s">
        <v>21</v>
      </c>
      <c r="G14" t="s">
        <v>22</v>
      </c>
      <c r="H14" t="s">
        <v>23</v>
      </c>
      <c r="I14" t="s">
        <v>23</v>
      </c>
      <c r="J14" t="n">
        <v>5.0</v>
      </c>
      <c r="K14" t="n">
        <f>SUM(M14:INDEX(M14:XFD14,1,M3))</f>
        <v>0.0</v>
      </c>
      <c r="L14" s="28"/>
    </row>
    <row r="15">
      <c r="A15" t="s">
        <v>64</v>
      </c>
      <c r="B15" t="s">
        <v>65</v>
      </c>
      <c r="C15" t="s">
        <v>66</v>
      </c>
      <c r="D15" t="s">
        <v>67</v>
      </c>
      <c r="E15" t="s">
        <v>68</v>
      </c>
      <c r="F15" t="s">
        <v>21</v>
      </c>
      <c r="G15" t="s">
        <v>22</v>
      </c>
      <c r="H15" t="s">
        <v>23</v>
      </c>
      <c r="I15" t="s">
        <v>23</v>
      </c>
      <c r="J15" t="n">
        <v>4.0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5.0</v>
      </c>
      <c r="K17" t="n">
        <f>SUM(M17:INDEX(M17:XFD17,1,M3))</f>
        <v>0.0</v>
      </c>
      <c r="L17" s="28"/>
    </row>
    <row r="18">
      <c r="A18" t="s">
        <v>79</v>
      </c>
      <c r="B18" t="s">
        <v>80</v>
      </c>
      <c r="C18" t="s">
        <v>81</v>
      </c>
      <c r="D18" t="s">
        <v>82</v>
      </c>
      <c r="E18" t="s">
        <v>83</v>
      </c>
      <c r="F18" t="s">
        <v>21</v>
      </c>
      <c r="G18" t="s">
        <v>22</v>
      </c>
      <c r="H18" t="s">
        <v>23</v>
      </c>
      <c r="I18" t="s">
        <v>23</v>
      </c>
      <c r="J18" t="n">
        <v>12.0</v>
      </c>
      <c r="K18" t="n">
        <f>SUM(M18:INDEX(M18:XFD18,1,M3))</f>
        <v>0.0</v>
      </c>
      <c r="L18" s="28"/>
    </row>
    <row r="19">
      <c r="A19" t="s">
        <v>84</v>
      </c>
      <c r="B19" t="s">
        <v>85</v>
      </c>
      <c r="C19" t="s">
        <v>86</v>
      </c>
      <c r="D19" t="s">
        <v>87</v>
      </c>
      <c r="E19" t="s">
        <v>88</v>
      </c>
      <c r="F19" t="s">
        <v>21</v>
      </c>
      <c r="G19" t="s">
        <v>22</v>
      </c>
      <c r="H19" t="s">
        <v>23</v>
      </c>
      <c r="I19" t="s">
        <v>23</v>
      </c>
      <c r="J19" t="n">
        <v>9.0</v>
      </c>
      <c r="K19" t="n">
        <f>SUM(M19:INDEX(M19:XFD19,1,M3))</f>
        <v>0.0</v>
      </c>
      <c r="L19" s="28"/>
    </row>
    <row r="20">
      <c r="A20" t="s">
        <v>89</v>
      </c>
      <c r="B20" t="s">
        <v>90</v>
      </c>
      <c r="C20" t="s">
        <v>91</v>
      </c>
      <c r="D20" t="s">
        <v>92</v>
      </c>
      <c r="E20" t="s">
        <v>93</v>
      </c>
      <c r="F20" t="s">
        <v>21</v>
      </c>
      <c r="G20" t="s">
        <v>22</v>
      </c>
      <c r="H20" t="s">
        <v>23</v>
      </c>
      <c r="I20" t="s">
        <v>23</v>
      </c>
      <c r="J20" t="n">
        <v>10.0</v>
      </c>
      <c r="K20" t="n">
        <f>SUM(M20:INDEX(M20:XFD20,1,M3))</f>
        <v>0.0</v>
      </c>
      <c r="L20" s="28"/>
    </row>
    <row r="21">
      <c r="A21" t="s">
        <v>94</v>
      </c>
      <c r="B21" t="s">
        <v>95</v>
      </c>
      <c r="C21" t="s">
        <v>96</v>
      </c>
      <c r="D21" t="s">
        <v>97</v>
      </c>
      <c r="E21" t="s">
        <v>98</v>
      </c>
      <c r="F21" t="s">
        <v>21</v>
      </c>
      <c r="G21" t="s">
        <v>22</v>
      </c>
      <c r="H21" t="s">
        <v>23</v>
      </c>
      <c r="I21" t="s">
        <v>23</v>
      </c>
      <c r="J21" t="n">
        <v>2.0</v>
      </c>
      <c r="K21" t="n">
        <f>SUM(M21:INDEX(M21:XFD21,1,M3))</f>
        <v>0.0</v>
      </c>
      <c r="L21" s="28"/>
    </row>
    <row r="22">
      <c r="A22" t="s">
        <v>99</v>
      </c>
      <c r="B22" t="s">
        <v>100</v>
      </c>
      <c r="C22" t="s">
        <v>101</v>
      </c>
      <c r="D22" t="s">
        <v>102</v>
      </c>
      <c r="E22" t="s">
        <v>103</v>
      </c>
      <c r="F22" t="s">
        <v>21</v>
      </c>
      <c r="G22" t="s">
        <v>22</v>
      </c>
      <c r="H22" t="s">
        <v>23</v>
      </c>
      <c r="I22" t="s">
        <v>23</v>
      </c>
      <c r="J22" t="n">
        <v>8.0</v>
      </c>
      <c r="K22" t="n">
        <f>SUM(M22:INDEX(M22:XFD22,1,M3))</f>
        <v>0.0</v>
      </c>
      <c r="L22" s="28"/>
    </row>
    <row r="23">
      <c r="A23" t="s">
        <v>104</v>
      </c>
      <c r="B23" t="s">
        <v>105</v>
      </c>
      <c r="C23" t="s">
        <v>106</v>
      </c>
      <c r="D23" t="s">
        <v>107</v>
      </c>
      <c r="E23" t="s">
        <v>108</v>
      </c>
      <c r="F23" t="s">
        <v>21</v>
      </c>
      <c r="G23" t="s">
        <v>22</v>
      </c>
      <c r="H23" t="s">
        <v>23</v>
      </c>
      <c r="I23" t="s">
        <v>23</v>
      </c>
      <c r="J23" t="n">
        <v>2.0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2.0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2.0</v>
      </c>
      <c r="K34" t="n">
        <f>SUM(M34:INDEX(M34:XFD34,1,M3))</f>
        <v>0.0</v>
      </c>
      <c r="L34" s="28"/>
    </row>
    <row r="35">
      <c r="A35" t="s">
        <v>164</v>
      </c>
      <c r="B35" t="s">
        <v>165</v>
      </c>
      <c r="C35" t="s">
        <v>166</v>
      </c>
      <c r="D35" t="s">
        <v>167</v>
      </c>
      <c r="E35" t="s">
        <v>168</v>
      </c>
      <c r="F35" t="s">
        <v>21</v>
      </c>
      <c r="G35" t="s">
        <v>22</v>
      </c>
      <c r="H35" t="s">
        <v>23</v>
      </c>
      <c r="I35" t="s">
        <v>23</v>
      </c>
      <c r="J35" t="n">
        <v>1.0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3.0</v>
      </c>
      <c r="K40" t="n">
        <f>SUM(M40:INDEX(M40:XFD40,1,M3))</f>
        <v>0.0</v>
      </c>
      <c r="L40" s="28"/>
    </row>
    <row r="41">
      <c r="A41" t="s">
        <v>194</v>
      </c>
      <c r="B41" t="s">
        <v>195</v>
      </c>
      <c r="C41" t="s">
        <v>196</v>
      </c>
      <c r="D41" t="s">
        <v>197</v>
      </c>
      <c r="E41" t="s">
        <v>198</v>
      </c>
      <c r="F41" t="s">
        <v>21</v>
      </c>
      <c r="G41" t="s">
        <v>22</v>
      </c>
      <c r="H41" t="s">
        <v>23</v>
      </c>
      <c r="I41" t="s">
        <v>23</v>
      </c>
      <c r="J41" t="n">
        <v>2.0</v>
      </c>
      <c r="K41" t="n">
        <f>SUM(M41:INDEX(M41:XFD41,1,M3))</f>
        <v>0.0</v>
      </c>
      <c r="L41" s="28"/>
    </row>
    <row r="42">
      <c r="A42" t="s">
        <v>199</v>
      </c>
      <c r="B42" t="s">
        <v>200</v>
      </c>
      <c r="C42" t="s">
        <v>201</v>
      </c>
      <c r="D42" t="s">
        <v>202</v>
      </c>
      <c r="E42" t="s">
        <v>203</v>
      </c>
      <c r="F42" t="s">
        <v>21</v>
      </c>
      <c r="G42" t="s">
        <v>22</v>
      </c>
      <c r="H42" t="s">
        <v>23</v>
      </c>
      <c r="I42" t="s">
        <v>23</v>
      </c>
      <c r="J42" t="n">
        <v>2.0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7.0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4.0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7.0</v>
      </c>
      <c r="K53" t="n">
        <f>SUM(M53:INDEX(M53:XFD53,1,M3))</f>
        <v>0.0</v>
      </c>
      <c r="L53" s="28"/>
    </row>
    <row r="54">
      <c r="A54" t="s">
        <v>259</v>
      </c>
      <c r="B54" t="s">
        <v>260</v>
      </c>
      <c r="C54" t="s">
        <v>261</v>
      </c>
      <c r="D54" t="s">
        <v>262</v>
      </c>
      <c r="E54" t="s">
        <v>263</v>
      </c>
      <c r="F54" t="s">
        <v>21</v>
      </c>
      <c r="G54" t="s">
        <v>22</v>
      </c>
      <c r="H54" t="s">
        <v>23</v>
      </c>
      <c r="I54" t="s">
        <v>23</v>
      </c>
      <c r="J54" t="n">
        <v>14.0</v>
      </c>
      <c r="K54" t="n">
        <f>SUM(M54:INDEX(M54:XFD54,1,M3))</f>
        <v>0.0</v>
      </c>
      <c r="L54" s="28"/>
    </row>
    <row r="55">
      <c r="A55" t="s">
        <v>264</v>
      </c>
      <c r="B55" t="s">
        <v>265</v>
      </c>
      <c r="C55" t="s">
        <v>266</v>
      </c>
      <c r="D55" t="s">
        <v>267</v>
      </c>
      <c r="E55" t="s">
        <v>268</v>
      </c>
      <c r="F55" t="s">
        <v>21</v>
      </c>
      <c r="G55" t="s">
        <v>22</v>
      </c>
      <c r="H55" t="s">
        <v>23</v>
      </c>
      <c r="I55" t="s">
        <v>23</v>
      </c>
      <c r="J55" t="n">
        <v>12.0</v>
      </c>
      <c r="K55" t="n">
        <f>SUM(M55:INDEX(M55:XFD55,1,M3))</f>
        <v>0.0</v>
      </c>
      <c r="L55" s="28"/>
    </row>
    <row r="56">
      <c r="A56" t="s">
        <v>269</v>
      </c>
      <c r="B56" t="s">
        <v>270</v>
      </c>
      <c r="C56" t="s">
        <v>271</v>
      </c>
      <c r="D56" t="s">
        <v>272</v>
      </c>
      <c r="E56" t="s">
        <v>273</v>
      </c>
      <c r="F56" t="s">
        <v>21</v>
      </c>
      <c r="G56" t="s">
        <v>22</v>
      </c>
      <c r="H56" t="s">
        <v>23</v>
      </c>
      <c r="I56" t="s">
        <v>23</v>
      </c>
      <c r="J56" t="n">
        <v>2.0</v>
      </c>
      <c r="K56" t="n">
        <f>SUM(M56:INDEX(M56:XFD56,1,M3))</f>
        <v>0.0</v>
      </c>
      <c r="L56" s="28"/>
    </row>
    <row r="57">
      <c r="A57" t="s">
        <v>274</v>
      </c>
      <c r="B57" t="s">
        <v>275</v>
      </c>
      <c r="C57" t="s">
        <v>276</v>
      </c>
      <c r="D57" t="s">
        <v>277</v>
      </c>
      <c r="E57" t="s">
        <v>278</v>
      </c>
      <c r="F57" t="s">
        <v>21</v>
      </c>
      <c r="G57" t="s">
        <v>22</v>
      </c>
      <c r="H57" t="s">
        <v>23</v>
      </c>
      <c r="I57" t="s">
        <v>23</v>
      </c>
      <c r="J57" t="n">
        <v>4.0</v>
      </c>
      <c r="K57" t="n">
        <f>SUM(M57:INDEX(M57:XFD57,1,M3))</f>
        <v>0.0</v>
      </c>
      <c r="L57" s="28"/>
    </row>
    <row r="58">
      <c r="A58" t="s">
        <v>279</v>
      </c>
      <c r="B58" t="s">
        <v>280</v>
      </c>
      <c r="C58" t="s">
        <v>281</v>
      </c>
      <c r="D58" t="s">
        <v>282</v>
      </c>
      <c r="E58" t="s">
        <v>283</v>
      </c>
      <c r="F58" t="s">
        <v>21</v>
      </c>
      <c r="G58" t="s">
        <v>22</v>
      </c>
      <c r="H58" t="s">
        <v>23</v>
      </c>
      <c r="I58" t="s">
        <v>23</v>
      </c>
      <c r="J58" t="n">
        <v>3.0</v>
      </c>
      <c r="K58" t="n">
        <f>SUM(M58:INDEX(M58:XFD58,1,M3))</f>
        <v>0.0</v>
      </c>
      <c r="L58" s="28"/>
    </row>
    <row r="59">
      <c r="A59" t="s">
        <v>284</v>
      </c>
      <c r="B59" t="s">
        <v>285</v>
      </c>
      <c r="C59" t="s">
        <v>286</v>
      </c>
      <c r="D59" t="s">
        <v>287</v>
      </c>
      <c r="E59" t="s">
        <v>288</v>
      </c>
      <c r="F59" t="s">
        <v>21</v>
      </c>
      <c r="G59" t="s">
        <v>22</v>
      </c>
      <c r="H59" t="s">
        <v>23</v>
      </c>
      <c r="I59" t="s">
        <v>23</v>
      </c>
      <c r="J59" t="n">
        <v>7.0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2.0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12.0</v>
      </c>
      <c r="K63" t="n">
        <f>SUM(M63:INDEX(M63:XFD63,1,M3))</f>
        <v>0.0</v>
      </c>
      <c r="L63" s="28"/>
    </row>
    <row r="64">
      <c r="A64" t="s">
        <v>309</v>
      </c>
      <c r="B64" t="s">
        <v>310</v>
      </c>
      <c r="C64" t="s">
        <v>311</v>
      </c>
      <c r="D64" t="s">
        <v>312</v>
      </c>
      <c r="E64" t="s">
        <v>313</v>
      </c>
      <c r="F64" t="s">
        <v>21</v>
      </c>
      <c r="G64" t="s">
        <v>22</v>
      </c>
      <c r="H64" t="s">
        <v>23</v>
      </c>
      <c r="I64" t="s">
        <v>23</v>
      </c>
      <c r="J64" t="n">
        <v>6.0</v>
      </c>
      <c r="K64" t="n">
        <f>SUM(M64:INDEX(M64:XFD64,1,M3))</f>
        <v>0.0</v>
      </c>
      <c r="L64" s="28"/>
    </row>
    <row r="65">
      <c r="A65" t="s">
        <v>314</v>
      </c>
      <c r="B65" t="s">
        <v>315</v>
      </c>
      <c r="C65" t="s">
        <v>316</v>
      </c>
      <c r="D65" t="s">
        <v>317</v>
      </c>
      <c r="E65" t="s">
        <v>318</v>
      </c>
      <c r="F65" t="s">
        <v>21</v>
      </c>
      <c r="G65" t="s">
        <v>22</v>
      </c>
      <c r="H65" t="s">
        <v>23</v>
      </c>
      <c r="I65" t="s">
        <v>23</v>
      </c>
      <c r="J65" t="n">
        <v>9.0</v>
      </c>
      <c r="K65" t="n">
        <f>SUM(M65:INDEX(M65:XFD65,1,M3))</f>
        <v>0.0</v>
      </c>
      <c r="L65" s="28"/>
    </row>
    <row r="66">
      <c r="A66" t="s">
        <v>319</v>
      </c>
      <c r="B66" t="s">
        <v>320</v>
      </c>
      <c r="C66" t="s">
        <v>321</v>
      </c>
      <c r="D66" t="s">
        <v>322</v>
      </c>
      <c r="E66" t="s">
        <v>323</v>
      </c>
      <c r="F66" t="s">
        <v>21</v>
      </c>
      <c r="G66" t="s">
        <v>22</v>
      </c>
      <c r="H66" t="s">
        <v>23</v>
      </c>
      <c r="I66" t="s">
        <v>23</v>
      </c>
      <c r="J66" t="n">
        <v>8.0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2.0</v>
      </c>
      <c r="K71" t="n">
        <f>SUM(M71:INDEX(M71:XFD71,1,M3))</f>
        <v>0.0</v>
      </c>
      <c r="L71" s="28"/>
    </row>
    <row r="72">
      <c r="A72" t="s">
        <v>349</v>
      </c>
      <c r="B72" t="s">
        <v>350</v>
      </c>
      <c r="C72" t="s">
        <v>351</v>
      </c>
      <c r="D72" t="s">
        <v>352</v>
      </c>
      <c r="E72" t="s">
        <v>353</v>
      </c>
      <c r="F72" t="s">
        <v>21</v>
      </c>
      <c r="G72" t="s">
        <v>22</v>
      </c>
      <c r="H72" t="s">
        <v>23</v>
      </c>
      <c r="I72" t="s">
        <v>23</v>
      </c>
      <c r="J72" t="n">
        <v>1.0</v>
      </c>
      <c r="K72" t="n">
        <f>SUM(M72:INDEX(M72:XFD72,1,M3))</f>
        <v>0.0</v>
      </c>
      <c r="L72" s="28"/>
    </row>
    <row r="73">
      <c r="A73" t="s">
        <v>354</v>
      </c>
      <c r="B73" t="s">
        <v>355</v>
      </c>
      <c r="C73" t="s">
        <v>356</v>
      </c>
      <c r="D73" t="s">
        <v>357</v>
      </c>
      <c r="E73" t="s">
        <v>358</v>
      </c>
      <c r="F73" t="s">
        <v>21</v>
      </c>
      <c r="G73" t="s">
        <v>22</v>
      </c>
      <c r="H73" t="s">
        <v>23</v>
      </c>
      <c r="I73" t="s">
        <v>23</v>
      </c>
      <c r="J73" t="n">
        <v>2.0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1.0</v>
      </c>
      <c r="K75" t="n">
        <f>SUM(M75:INDEX(M75:XFD75,1,M3))</f>
        <v>0.0</v>
      </c>
      <c r="L75" s="28"/>
    </row>
    <row r="76">
      <c r="A76" t="s">
        <v>369</v>
      </c>
      <c r="B76" t="s">
        <v>370</v>
      </c>
      <c r="C76" t="s">
        <v>371</v>
      </c>
      <c r="D76" t="s">
        <v>372</v>
      </c>
      <c r="E76" t="s">
        <v>373</v>
      </c>
      <c r="F76" t="s">
        <v>21</v>
      </c>
      <c r="G76" t="s">
        <v>22</v>
      </c>
      <c r="H76" t="s">
        <v>23</v>
      </c>
      <c r="I76" t="s">
        <v>23</v>
      </c>
      <c r="J76" t="n">
        <v>1.0</v>
      </c>
      <c r="K76" t="n">
        <f>SUM(M76:INDEX(M76:XFD76,1,M3))</f>
        <v>0.0</v>
      </c>
      <c r="L76" s="28"/>
    </row>
    <row r="77">
      <c r="A77" t="s">
        <v>374</v>
      </c>
      <c r="B77" t="s">
        <v>375</v>
      </c>
      <c r="C77" t="s">
        <v>376</v>
      </c>
      <c r="D77" t="s">
        <v>377</v>
      </c>
      <c r="E77" t="s">
        <v>378</v>
      </c>
      <c r="F77" t="s">
        <v>21</v>
      </c>
      <c r="G77" t="s">
        <v>22</v>
      </c>
      <c r="H77" t="s">
        <v>23</v>
      </c>
      <c r="I77" t="s">
        <v>23</v>
      </c>
      <c r="J77" t="n">
        <v>1.0</v>
      </c>
      <c r="K77" t="n">
        <f>SUM(M77:INDEX(M77:XFD77,1,M3))</f>
        <v>0.0</v>
      </c>
      <c r="L77" s="28"/>
    </row>
    <row r="78">
      <c r="A78" t="s">
        <v>379</v>
      </c>
      <c r="B78" t="s">
        <v>380</v>
      </c>
      <c r="C78" t="s">
        <v>381</v>
      </c>
      <c r="D78" t="s">
        <v>382</v>
      </c>
      <c r="E78" t="s">
        <v>383</v>
      </c>
      <c r="F78" t="s">
        <v>21</v>
      </c>
      <c r="G78" t="s">
        <v>22</v>
      </c>
      <c r="H78" t="s">
        <v>23</v>
      </c>
      <c r="I78" t="s">
        <v>23</v>
      </c>
      <c r="J78" t="n">
        <v>6.0</v>
      </c>
      <c r="K78" t="n">
        <f>SUM(M78:INDEX(M78:XFD78,1,M3))</f>
        <v>0.0</v>
      </c>
      <c r="L78" s="28"/>
    </row>
    <row r="79">
      <c r="A79" t="s">
        <v>384</v>
      </c>
      <c r="B79" t="s">
        <v>385</v>
      </c>
      <c r="C79" t="s">
        <v>386</v>
      </c>
      <c r="D79" t="s">
        <v>387</v>
      </c>
      <c r="E79" t="s">
        <v>388</v>
      </c>
      <c r="F79" t="s">
        <v>21</v>
      </c>
      <c r="G79" t="s">
        <v>22</v>
      </c>
      <c r="H79" t="s">
        <v>23</v>
      </c>
      <c r="I79" t="s">
        <v>23</v>
      </c>
      <c r="J79" t="n">
        <v>7.0</v>
      </c>
      <c r="K79" t="n">
        <f>SUM(M79:INDEX(M79:XFD79,1,M3))</f>
        <v>0.0</v>
      </c>
      <c r="L79" s="28"/>
    </row>
    <row r="80">
      <c r="A80" t="s">
        <v>389</v>
      </c>
      <c r="B80" t="s">
        <v>390</v>
      </c>
      <c r="C80" t="s">
        <v>391</v>
      </c>
      <c r="D80" t="s">
        <v>392</v>
      </c>
      <c r="E80" t="s">
        <v>393</v>
      </c>
      <c r="F80" t="s">
        <v>21</v>
      </c>
      <c r="G80" t="s">
        <v>22</v>
      </c>
      <c r="H80" t="s">
        <v>23</v>
      </c>
      <c r="I80" t="s">
        <v>23</v>
      </c>
      <c r="J80" t="n">
        <v>8.0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1.0</v>
      </c>
      <c r="K82" t="n">
        <f>SUM(M82:INDEX(M82:XFD82,1,M3))</f>
        <v>0.0</v>
      </c>
      <c r="L82" s="28"/>
    </row>
    <row r="83">
      <c r="A83" t="s">
        <v>404</v>
      </c>
      <c r="B83" t="s">
        <v>405</v>
      </c>
      <c r="C83" t="s">
        <v>406</v>
      </c>
      <c r="D83" t="s">
        <v>407</v>
      </c>
      <c r="E83" t="s">
        <v>408</v>
      </c>
      <c r="F83" t="s">
        <v>21</v>
      </c>
      <c r="G83" t="s">
        <v>22</v>
      </c>
      <c r="H83" t="s">
        <v>23</v>
      </c>
      <c r="I83" t="s">
        <v>23</v>
      </c>
      <c r="J83" t="n">
        <v>6.0</v>
      </c>
      <c r="K83" t="n">
        <f>SUM(M83:INDEX(M83:XFD83,1,M3))</f>
        <v>0.0</v>
      </c>
      <c r="L83" s="28"/>
    </row>
    <row r="84" ht="8.0" customHeight="true">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row>
    <row r="85">
      <c r="A85" t="s" s="32">
        <v>409</v>
      </c>
      <c r="B85" s="33"/>
      <c r="C85" s="34"/>
      <c r="D85" s="35"/>
      <c r="E85" s="36"/>
      <c r="F85" s="37"/>
      <c r="G85" s="38"/>
      <c r="H85" s="39"/>
      <c r="I85" s="40"/>
      <c r="J85" s="41"/>
      <c r="K85" s="42"/>
      <c r="L85" s="43"/>
      <c r="M85" t="n" s="44">
        <f>IF(M3&gt;=1,"P1 - B1","")</f>
        <v>0.0</v>
      </c>
      <c r="N85" t="n" s="45">
        <f>IF(M3&gt;=2,"P1 - B2","")</f>
        <v>0.0</v>
      </c>
      <c r="O85" t="n" s="46">
        <f>IF(M3&gt;=3,"P1 - B3","")</f>
        <v>0.0</v>
      </c>
      <c r="P85" t="n" s="47">
        <f>IF(M3&gt;=4,"P1 - B4","")</f>
        <v>0.0</v>
      </c>
      <c r="Q85" t="n" s="48">
        <f>IF(M3&gt;=5,"P1 - B5","")</f>
        <v>0.0</v>
      </c>
      <c r="R85" t="n" s="49">
        <f>IF(M3&gt;=6,"P1 - B6","")</f>
        <v>0.0</v>
      </c>
      <c r="S85" t="n" s="50">
        <f>IF(M3&gt;=7,"P1 - B7","")</f>
        <v>0.0</v>
      </c>
      <c r="T85" t="n" s="51">
        <f>IF(M3&gt;=8,"P1 - B8","")</f>
        <v>0.0</v>
      </c>
      <c r="U85" t="n" s="52">
        <f>IF(M3&gt;=9,"P1 - B9","")</f>
        <v>0.0</v>
      </c>
      <c r="V85" t="n" s="53">
        <f>IF(M3&gt;=10,"P1 - B10","")</f>
        <v>0.0</v>
      </c>
      <c r="W85" t="n" s="54">
        <f>IF(M3&gt;=11,"P1 - B11","")</f>
        <v>0.0</v>
      </c>
      <c r="X85" t="n" s="55">
        <f>IF(M3&gt;=12,"P1 - B12","")</f>
        <v>0.0</v>
      </c>
      <c r="Y85" t="n" s="56">
        <f>IF(M3&gt;=13,"P1 - B13","")</f>
        <v>0.0</v>
      </c>
      <c r="Z85" t="n" s="57">
        <f>IF(M3&gt;=14,"P1 - B14","")</f>
        <v>0.0</v>
      </c>
      <c r="AA85" t="n" s="58">
        <f>IF(M3&gt;=15,"P1 - B15","")</f>
        <v>0.0</v>
      </c>
      <c r="AB85" t="n" s="59">
        <f>IF(M3&gt;=16,"P1 - B16","")</f>
        <v>0.0</v>
      </c>
      <c r="AC85" t="n" s="60">
        <f>IF(M3&gt;=17,"P1 - B17","")</f>
        <v>0.0</v>
      </c>
      <c r="AD85" t="n" s="61">
        <f>IF(M3&gt;=18,"P1 - B18","")</f>
        <v>0.0</v>
      </c>
      <c r="AE85" t="n" s="62">
        <f>IF(M3&gt;=19,"P1 - B19","")</f>
        <v>0.0</v>
      </c>
      <c r="AF85" t="n" s="63">
        <f>IF(M3&gt;=20,"P1 - B20","")</f>
        <v>0.0</v>
      </c>
      <c r="AG85" t="n" s="64">
        <f>IF(M3&gt;=21,"P1 - B21","")</f>
        <v>0.0</v>
      </c>
      <c r="AH85" t="n" s="65">
        <f>IF(M3&gt;=22,"P1 - B22","")</f>
        <v>0.0</v>
      </c>
      <c r="AI85" t="n" s="66">
        <f>IF(M3&gt;=23,"P1 - B23","")</f>
        <v>0.0</v>
      </c>
      <c r="AJ85" t="n" s="67">
        <f>IF(M3&gt;=24,"P1 - B24","")</f>
        <v>0.0</v>
      </c>
      <c r="AK85" t="n" s="68">
        <f>IF(M3&gt;=25,"P1 - B25","")</f>
        <v>0.0</v>
      </c>
    </row>
    <row r="86">
      <c r="A86" t="s" s="70">
        <v>410</v>
      </c>
      <c r="B86" s="71"/>
      <c r="C86" s="72"/>
      <c r="D86" s="73"/>
      <c r="E86" s="74"/>
      <c r="F86" s="75"/>
      <c r="G86" s="76"/>
      <c r="H86" s="77"/>
      <c r="I86" s="78"/>
      <c r="J86" s="79"/>
      <c r="K86" s="80"/>
      <c r="L86" s="81"/>
    </row>
    <row r="87">
      <c r="A87" t="s" s="83">
        <v>411</v>
      </c>
      <c r="B87" s="84"/>
      <c r="C87" s="85"/>
      <c r="D87" s="86"/>
      <c r="E87" s="87"/>
      <c r="F87" s="88"/>
      <c r="G87" s="89"/>
      <c r="H87" s="90"/>
      <c r="I87" s="91"/>
      <c r="J87" s="92"/>
      <c r="K87" s="93"/>
      <c r="L87" s="94"/>
    </row>
    <row r="88">
      <c r="A88" t="s" s="96">
        <v>412</v>
      </c>
      <c r="B88" s="97"/>
      <c r="C88" s="98"/>
      <c r="D88" s="99"/>
      <c r="E88" s="100"/>
      <c r="F88" s="101"/>
      <c r="G88" s="102"/>
      <c r="H88" s="103"/>
      <c r="I88" s="104"/>
      <c r="J88" s="105"/>
      <c r="K88" s="106"/>
      <c r="L88" s="107"/>
    </row>
    <row r="89">
      <c r="A89" t="s" s="109">
        <v>413</v>
      </c>
      <c r="B89" s="110"/>
      <c r="C89" s="111"/>
      <c r="D89" s="112"/>
      <c r="E89" s="113"/>
      <c r="F89" s="114"/>
      <c r="G89" s="115"/>
      <c r="H89" s="116"/>
      <c r="I89" s="117"/>
      <c r="J89" s="118"/>
      <c r="K89" s="119"/>
      <c r="L89" s="120"/>
    </row>
    <row r="90" ht="8.0" customHeight="true">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row>
    <row r="91"/>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4:AK84"/>
    <mergeCell ref="A85:L85"/>
    <mergeCell ref="A86:L86"/>
    <mergeCell ref="A87:L87"/>
    <mergeCell ref="A88:L88"/>
    <mergeCell ref="A89:L89"/>
    <mergeCell ref="A90:AK90"/>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84 N6:N84 O6:O84 P6:P84 Q6:Q84 R6:R84 S6:S84 T6:T84 U6:U84 V6:V84 W6:W84 X6:X84 Y6:Y84 Z6:Z84 AA6:AA84 AB6:AB84 AC6:AC84 AD6:AD84 AE6:AE84 AF6:AF84 AG6:AG84 AH6:AH84 AI6:AI84 AJ6:AJ84 AK6:AK84" allowBlank="true" errorStyle="stop" showErrorMessage="true" errorTitle="Validation error" error="Enter a whole number greater than or equal to 0">
      <formula1>0</formula1>
    </dataValidation>
    <dataValidation type="decimal" operator="greaterThan" sqref="M86:M89 N86:N89 O86:O89 P86:P89 Q86:Q89 R86:R89 S86:S89 T86:T89 U86:U89 V86:V89 W86:W89 X86:X89 Y86:Y89 Z86:Z89 AA86:AA89 AB86:AB89 AC86:AC89 AD86:AD89 AE86:AE89 AF86:AF89 AG86:AG89 AH86:AH89 AI86:AI89 AJ86:AJ89 AK86:AK89"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414</v>
      </c>
    </row>
    <row r="2">
      <c r="A2" t="s" s="122">
        <v>415</v>
      </c>
    </row>
    <row r="3">
      <c r="A3" t="s" s="123">
        <v>416</v>
      </c>
    </row>
    <row r="4">
      <c r="A4" t="s" s="124">
        <v>417</v>
      </c>
    </row>
    <row r="5">
      <c r="A5" t="s" s="125">
        <v>418</v>
      </c>
    </row>
    <row r="6">
      <c r="A6" t="s" s="126">
        <v>419</v>
      </c>
    </row>
    <row r="7">
      <c r="A7" t="s" s="127">
        <v>420</v>
      </c>
    </row>
    <row r="8">
      <c r="A8" t="s" s="128">
        <v>421</v>
      </c>
    </row>
    <row r="9">
      <c r="A9" t="s" s="129">
        <v>422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423</v>
      </c>
      <c r="B1" t="s" s="131">
        <v>424</v>
      </c>
    </row>
    <row r="2">
      <c r="A2" t="s" s="132">
        <v>425</v>
      </c>
      <c r="B2" t="s" s="133">
        <v>426</v>
      </c>
    </row>
    <row r="3">
      <c r="A3" t="s" s="134">
        <v>427</v>
      </c>
      <c r="B3" t="s" s="135">
        <v>428</v>
      </c>
    </row>
    <row r="4">
      <c r="A4" t="s" s="136">
        <v>429</v>
      </c>
      <c r="B4" t="s" s="137">
        <v>430</v>
      </c>
    </row>
    <row r="5">
      <c r="A5" t="s" s="138">
        <v>431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2025-02-28T10:30:12Z</dcterms:created>
  <dc:creator>Apache POI</dc:creator>
</cp:coreProperties>
</file>