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<sst xmlns="http://schemas.openxmlformats.org/spreadsheetml/2006/main" count="615" uniqueCount="362">
  <si>
    <t>Provide the box details for this pack group below. See the instructions sheet if you have questions.</t>
  </si>
  <si>
    <t>Pack group: 1</t>
  </si>
  <si>
    <t>pgdd91b494-e499-48ec-ae23-b82ad8653b27</t>
  </si>
  <si>
    <t>Total SKUs: 64 (221 units)</t>
  </si>
  <si>
    <t>Total box count:</t>
  </si>
  <si>
    <t>SKU</t>
  </si>
  <si>
    <t xml:space="preserve">Product title </t>
  </si>
  <si>
    <t>Id</t>
  </si>
  <si>
    <t>ASIN</t>
  </si>
  <si>
    <t>FNSKU</t>
  </si>
  <si>
    <t>Condition</t>
  </si>
  <si>
    <t>Prep type</t>
  </si>
  <si>
    <t>Who preps units?</t>
  </si>
  <si>
    <t>Who labels units?</t>
  </si>
  <si>
    <t>Expected quantity</t>
  </si>
  <si>
    <t>Boxed quantity</t>
  </si>
  <si>
    <t>2249512</t>
  </si>
  <si>
    <t>Decrum Red And Black Bomber Jacket Mens - Baseball Jacket Red and Black Varsity Jacket Men [40020024] | Plain Red Sleve, L</t>
  </si>
  <si>
    <t>pkc181749c-085d-42e5-9fbf-d36c3ebd4619</t>
  </si>
  <si>
    <t>B07KTQHRXF</t>
  </si>
  <si>
    <t>X002AQQVCJ</t>
  </si>
  <si>
    <t>NewItem</t>
  </si>
  <si>
    <t>Labeling,Poly bagging</t>
  </si>
  <si>
    <t>By seller</t>
  </si>
  <si>
    <t>DE-BBabyEatMTS-XL</t>
  </si>
  <si>
    <t>Decrum Pregnancy Announcement Shirts - Black Maternity Shirt Outfits [40022015-AE] | Black, XL</t>
  </si>
  <si>
    <t>pk9640cb1d-8e09-4267-b205-8bb5d6c3176e</t>
  </si>
  <si>
    <t>B083QL6RCC</t>
  </si>
  <si>
    <t>X002FMJBYX</t>
  </si>
  <si>
    <t>DE-BFirstMommyMTS-XXL</t>
  </si>
  <si>
    <t>Decrum Plus Size Cute Pregnancy Tops for Women - Soft Maternity T Shirts for Women [40022016-AL] | Black, XXL</t>
  </si>
  <si>
    <t>pk1ac6f76a-643a-4d2c-b681-a30edd19042f</t>
  </si>
  <si>
    <t>B083QJYZ2J</t>
  </si>
  <si>
    <t>X002FMJ7GF</t>
  </si>
  <si>
    <t>DE-GreyVNCKLGS-X-Large</t>
  </si>
  <si>
    <t>Men Gray Full Sleeve Vneck Tshirt Men - Plain Long Sleeve V Neck Men [40001055] | LGSVneck, XL</t>
  </si>
  <si>
    <t>pk12b3064a-31db-4315-92f6-40f972d07ea5</t>
  </si>
  <si>
    <t>B08SWHFM7D</t>
  </si>
  <si>
    <t>X002RUOX4B</t>
  </si>
  <si>
    <t>DE-LGSMVNeckSet10-2XL</t>
  </si>
  <si>
    <t>Long Sleeve Shirt Men - Full Sleeve T Shirts Men | [4BUN00106] LGS MenV Set 10, 2XL</t>
  </si>
  <si>
    <t>pk8c94909c-8d17-4b82-bf2a-6216a644f1d6</t>
  </si>
  <si>
    <t>B0B755H267</t>
  </si>
  <si>
    <t>X003BLDXIH</t>
  </si>
  <si>
    <t>DE-LGSMVNeckSet10-L</t>
  </si>
  <si>
    <t>Mens Long Sleeve Shirt Full Sleeve Casual Style | [4BUN00104] LGS MenV Set 10, L</t>
  </si>
  <si>
    <t>pk88f193b5-8089-4558-9f3d-9353465ff987</t>
  </si>
  <si>
    <t>B0B75584TG</t>
  </si>
  <si>
    <t>X003BLHU3L</t>
  </si>
  <si>
    <t>DE-LGSMVNeckSet10-M</t>
  </si>
  <si>
    <t>Men Long Sleeve Shirt - Mens Vneck Tshirts | [4BUN00103] LGS MenV Set 10, M</t>
  </si>
  <si>
    <t>pk46aebb2f-f9d6-490e-a45a-3d2fdd64ff11</t>
  </si>
  <si>
    <t>B0B753QJYG</t>
  </si>
  <si>
    <t>X003BLO6J7</t>
  </si>
  <si>
    <t>DE-LGSMVNeckSet10-XL</t>
  </si>
  <si>
    <t>Soft Cotton Long Sleeve V Neck T Shirts Men t Shirts Pack | [4BUN00105] LGS MenV Set 10, XL</t>
  </si>
  <si>
    <t>pkf13e5ae6-bff6-49b4-a40f-27fc2fd3eb1f</t>
  </si>
  <si>
    <t>B0B755NXRB</t>
  </si>
  <si>
    <t>X003BLHS8N</t>
  </si>
  <si>
    <t>DE-LGSMVNeckSet15-L</t>
  </si>
  <si>
    <t>V Neck Long Sleeve Mens Tshirts Multipack - Soft Comfortable Full Sleeves T Shirts for Men Pack [4BUN00154] | LGS MenV Set 15, L</t>
  </si>
  <si>
    <t>pk151e04d3-5a0f-4bb0-b84f-1cfd5353a98c</t>
  </si>
  <si>
    <t>B0BVW8BM66</t>
  </si>
  <si>
    <t>X003PVPHP5</t>
  </si>
  <si>
    <t>DE-LGSMVNeckSet15-M</t>
  </si>
  <si>
    <t>V Neck Long Sleeve Mens Tshirts Multipack - Soft Comfortable Full Sleeves Pack of Shirts for Men [4BUN00153] | LGS MenV Set 15, M</t>
  </si>
  <si>
    <t>pke0fa55fe-0809-4c91-aee4-6e0647d8f0c5</t>
  </si>
  <si>
    <t>B0BVW6NFG2</t>
  </si>
  <si>
    <t>X003PVM9G5</t>
  </si>
  <si>
    <t>DE-LGSMVNeckSet15-XL</t>
  </si>
  <si>
    <t>V Neck Long Sleeve Mens Tshirts Multipack - Soft Comfortable Full Sleeves Mens t Shirts Pack [4BUN00155] | LGS MenV Set 15, L</t>
  </si>
  <si>
    <t>pk9b348ab0-3286-4b9b-a93c-08bb42d408f8</t>
  </si>
  <si>
    <t>B0BVW9JPPS</t>
  </si>
  <si>
    <t>X003PVB6XH</t>
  </si>
  <si>
    <t>DE-LGSMVNeckSet15-XXL</t>
  </si>
  <si>
    <t>V Neck Long Sleeve Mens Tshirts Multipack - Soft Comfortable Full Sleeves T Shirts for Men Pack [4BUN00156] | LGS MenV Set 15, XXL</t>
  </si>
  <si>
    <t>pkff1b8a22-5a95-4c4d-a800-9bd31ae78b8f</t>
  </si>
  <si>
    <t>B0BVW6P4YB</t>
  </si>
  <si>
    <t>X003PVPHPZ</t>
  </si>
  <si>
    <t>DE-LGSMVNeckSet36-L</t>
  </si>
  <si>
    <t>V Neck Long Sleeve Mens Tshirts Multipack - Soft Comfortable Full Sleeves Mens t Shirts Pack [4BUN00364] | LGS MenV Set 36, L</t>
  </si>
  <si>
    <t>pkcad2ced2-aec4-4dd5-9e76-d0ae140c87bc</t>
  </si>
  <si>
    <t>B0CN4PPGB4</t>
  </si>
  <si>
    <t>X0041C07IT</t>
  </si>
  <si>
    <t>DE-LGSMVNeckSet40-L</t>
  </si>
  <si>
    <t>V Neck Long Sleeve Mens Tshirts Multipack - Soft Comfortable Full Sleeves Mens t Shirts Pack [4BUN00404] | LGS MenV Set 40, L</t>
  </si>
  <si>
    <t>pk4619e9fe-29c2-437c-a0e6-658d25403976</t>
  </si>
  <si>
    <t>B0DXFFSD74</t>
  </si>
  <si>
    <t>X004L4075P</t>
  </si>
  <si>
    <t>DE-LGSMVNeckSet7-M</t>
  </si>
  <si>
    <t>Men Long Sleeve Shirt - Mens Vneck Tshirts | [4BUN00073] LGS MenV Set 7, M</t>
  </si>
  <si>
    <t>pkd49e8a92-8505-4db7-b632-f774aa632421</t>
  </si>
  <si>
    <t>B0B752TY9X</t>
  </si>
  <si>
    <t>X003BL4FQL</t>
  </si>
  <si>
    <t>DE-MBseblRglnChrclLGS-XL</t>
  </si>
  <si>
    <t>Decrum Grey and Black Soft Cotton Jersey Long Sleeve Raglan Shirt Men Basebal Tee Striped [40042055] | Men Grey&amp;Blk Striped Rgln, XL</t>
  </si>
  <si>
    <t>pkb51bd20c-23d9-48a1-a227-101db9ad7668</t>
  </si>
  <si>
    <t>B09M6CYMN5</t>
  </si>
  <si>
    <t>X0032WZRD9</t>
  </si>
  <si>
    <t>DE-MBseblRglnYlwLGS-3XL</t>
  </si>
  <si>
    <t>Decrum Raglan Shirt Men - Soft Sports Jersey Mens Long Sleeve T Shirts | [40199087] Men YLW&amp;Blk Striped Rgln, 3XL</t>
  </si>
  <si>
    <t>pk898e515f-78dd-48b3-855a-5e0ed2148cf2</t>
  </si>
  <si>
    <t>B0D8B4KLC7</t>
  </si>
  <si>
    <t>X004AWJKID</t>
  </si>
  <si>
    <t>DE-MBseblRglnYlwLGS-L</t>
  </si>
  <si>
    <t>Decrum Raglan Shirt Men - Soft Sports Jersey Long Sleeve Baseball Shirts for Men | [40199084] Men YLW&amp;Blk Striped Rgln, L</t>
  </si>
  <si>
    <t>pka4ea7884-c448-4f58-8af4-02b5f3ee6bde</t>
  </si>
  <si>
    <t>B0D8B4RCYM</t>
  </si>
  <si>
    <t>X004AWM8Y1</t>
  </si>
  <si>
    <t>DE-MBseblRglnYlwLGS-M</t>
  </si>
  <si>
    <t>Decrum Raglan Shirt Men - Soft Sports Jersey Long Sleeve Baseball Shirts for Men | [40199083] Men YLW&amp;Blk Striped Rgln, M</t>
  </si>
  <si>
    <t>pk2db809de-eb5b-42d3-9f7a-3e429a90c20d</t>
  </si>
  <si>
    <t>B0D8B6LW5S</t>
  </si>
  <si>
    <t>X004AWM4UT</t>
  </si>
  <si>
    <t>DE-MBseblRglnYlwLGS-S</t>
  </si>
  <si>
    <t>Decrum Raglan Shirt Men - Soft Sports Jersey Mens Long Sleeve T Shirts | [40199082] Men YLW&amp;Blk Striped Rgln, S</t>
  </si>
  <si>
    <t>pk45c6b8c1-63cc-4f37-a1b2-503a6be24ee7</t>
  </si>
  <si>
    <t>B0D8B6R285</t>
  </si>
  <si>
    <t>X004AWM8LJ</t>
  </si>
  <si>
    <t>DE-MBseblRglnYlwLGS-XL</t>
  </si>
  <si>
    <t>Decrum Raglan Shirt Men - Soft Sports Jersey Mens Long Sleeve T Shirts | [40199085] Men YLW&amp;Blk Striped Rgln, XL</t>
  </si>
  <si>
    <t>pk08511ddc-f940-41ce-a756-26542dee5c07</t>
  </si>
  <si>
    <t>B0D89Y3MBM</t>
  </si>
  <si>
    <t>X004AWCYFJ</t>
  </si>
  <si>
    <t>DE-MBseblRglnYlwLGS-XS</t>
  </si>
  <si>
    <t>Decrum Raglan Shirt Men - Soft Sports Jersey Long Sleeve Baseball Shirts for Men | [40199081] Men YLW&amp;Blk Striped Rgln, XS</t>
  </si>
  <si>
    <t>pk77d2a51c-4d66-4b87-9fe0-cee2076eff8e</t>
  </si>
  <si>
    <t>B0D8B4Z46M</t>
  </si>
  <si>
    <t>X004AWPJ0B</t>
  </si>
  <si>
    <t>DE-MBseblRglnYlwLGS-XXL</t>
  </si>
  <si>
    <t>Decrum Raglan Shirt Men - Soft Sports Jersey Long Sleeve Baseball Shirts for Men | [40199086] Men YLW&amp;Blk Striped Rgln, XXL</t>
  </si>
  <si>
    <t>pkac8684e2-751d-43f2-bb62-8579e58d19a2</t>
  </si>
  <si>
    <t>B0D89VCYNK</t>
  </si>
  <si>
    <t>X004AWSJTT</t>
  </si>
  <si>
    <t>DE-MMrn&amp;WhtHdedVrsty-XL</t>
  </si>
  <si>
    <t>Decrum Hooded Varsity Jacket Men - High School Bomber Style Baseball Jackets for Men [40170175] | Maroon &amp; White, XL</t>
  </si>
  <si>
    <t>pkffc8cf69-0a7f-4214-9912-509a3f4c2c7e</t>
  </si>
  <si>
    <t>B0CJRVK8K2</t>
  </si>
  <si>
    <t>X003Z9QO63</t>
  </si>
  <si>
    <t>DE-MRedHenley-3XL</t>
  </si>
  <si>
    <t>Decrum Mens Red Long Sleeve Shirt - Camisetas para Hombre Full Sleeve Henley Style [40005027] | Henley, 3XL</t>
  </si>
  <si>
    <t>pk34cb251c-8d59-4c30-ba6d-ecd488666723</t>
  </si>
  <si>
    <t>B0BWF5Y3H9</t>
  </si>
  <si>
    <t>X003Q3ZFSB</t>
  </si>
  <si>
    <t>DE-MRglnBlk&amp;WhtLGS-XXL</t>
  </si>
  <si>
    <t>Decrum Raglan Shirt Men - Soft Mens Long Sleeve T Shirts [40128016] | Black&amp;White,XXL</t>
  </si>
  <si>
    <t>pk719dfcf8-8671-4c7d-9ec5-fb16ad2c3262</t>
  </si>
  <si>
    <t>B0C1SQ7J4P</t>
  </si>
  <si>
    <t>X003S4EL5L</t>
  </si>
  <si>
    <t>DE-MRylblu&amp;whtHdedVrsty-M</t>
  </si>
  <si>
    <t>Decrum Hooded Varsity Jacket Men - High School Bomber Style Baseball Jackets for Men [40171173] | Royal Blue &amp; White, M</t>
  </si>
  <si>
    <t>pk517c5a11-2f78-48aa-84ad-bef98df0a028</t>
  </si>
  <si>
    <t>B0CJRWHNZ1</t>
  </si>
  <si>
    <t>X003Z9QNS7</t>
  </si>
  <si>
    <t>DE-MRylblu&amp;whtHdedVrsty-XL</t>
  </si>
  <si>
    <t>Decrum Hooded Varsity Jacket Men - High School Bomber Style Baseball Jackets for Men [40171175] | Royal Blue &amp; White, XL</t>
  </si>
  <si>
    <t>pke1a39f11-1b43-4f86-b201-fc30c1f0861d</t>
  </si>
  <si>
    <t>B0CJRVFQ2V</t>
  </si>
  <si>
    <t>X003Z9WJYJ</t>
  </si>
  <si>
    <t>DE-MTS-HthrPnkRnckHrtFt-SHS-XL</t>
  </si>
  <si>
    <t>Decrum Momma Pink Maternity Tshirts for Women - Wife Mom to be Shirt [40022205-AM] | HrtFot Pink, XL</t>
  </si>
  <si>
    <t>pk96ca72b1-05cb-4ed1-a1bd-dca77377ae31</t>
  </si>
  <si>
    <t>B0BQR84R5H</t>
  </si>
  <si>
    <t>X003KSQN9R</t>
  </si>
  <si>
    <t>DE-MVrstyChnlBlkWht-C-S</t>
  </si>
  <si>
    <t>Decrum Black And White Mens Varsity Jacket Long Sleeves - Stylish Design Baseball Jackets for Men [40020172-ET] | C White sleeve, S</t>
  </si>
  <si>
    <t>pk1f7abfda-c199-4c21-92f3-eb363dc84e32</t>
  </si>
  <si>
    <t>B0D231C7TL</t>
  </si>
  <si>
    <t>X0047IO7CJ</t>
  </si>
  <si>
    <t>DE-MnsTwStrpdLGSRngrMroonTee-XL</t>
  </si>
  <si>
    <t>Decrum Maroon Full Sleeve T-Shirts Men - Ringer Tees [40044065] | 2 Stripes, XL</t>
  </si>
  <si>
    <t>pk8bd7e1ae-a5c9-4a26-960e-bd3fa403cc74</t>
  </si>
  <si>
    <t>B09RN1CWMR</t>
  </si>
  <si>
    <t>X00355F7AL</t>
  </si>
  <si>
    <t>DE-NEWCOMNG-XXL</t>
  </si>
  <si>
    <t>Pregnancy Must Haves Gifts for Mom Plus Size - Maternity Shirts for Women [40022016-AK] | Black, XXL</t>
  </si>
  <si>
    <t>pk9a08bd37-79b8-45d6-8b21-d4f7b8e66538</t>
  </si>
  <si>
    <t>B093GYDX9D</t>
  </si>
  <si>
    <t>X002VT0QW1</t>
  </si>
  <si>
    <t>DE-NEWLGSMVNeckSet2-XXL</t>
  </si>
  <si>
    <t>Long Sleeve Shirt Men - Full Sleeve T Shirts Men [4BUN00066] | LGS MenV Set 2, XXL</t>
  </si>
  <si>
    <t>pka2d8619d-2de9-4d98-ba96-2f1b4ff135d9</t>
  </si>
  <si>
    <t>B08P75LSML</t>
  </si>
  <si>
    <t>X002R6UAD3</t>
  </si>
  <si>
    <t>DE-New2249513</t>
  </si>
  <si>
    <t>Decrum Black Red Bomber Jacket Men Letterman Men's Varsity Jackets Mens Baseball [40020025] | Plain Red Sleve, XL</t>
  </si>
  <si>
    <t>pk7e525be4-dfc8-49bb-8233-e524d152af65</t>
  </si>
  <si>
    <t>B08CDTC1G7</t>
  </si>
  <si>
    <t>X002LWXLY3</t>
  </si>
  <si>
    <t>DE-NvyBl&amp;Gry-PlnVrsty-3XL</t>
  </si>
  <si>
    <t>Decrum Navy Blue And Grey And Black High School Jacket - Blue Letterman Jacket Men [40039047] | Plain Grey Sleeve, 3XL</t>
  </si>
  <si>
    <t>pkf2890433-f3ab-45ec-aa2f-259493112176</t>
  </si>
  <si>
    <t>B0BWF5RJRT</t>
  </si>
  <si>
    <t>X003Q3U9EB</t>
  </si>
  <si>
    <t>DE-NvyBl&amp;Ylw-PlnVrsty-M</t>
  </si>
  <si>
    <t>Decrum Navy Blue And Yellow Varsity Jacket Men - Navy Varsity Jacket [40039083] | Plain Yellow Sleeve, M</t>
  </si>
  <si>
    <t>pk3b3fb8e7-3e75-49d1-8485-c32cc4189a2b</t>
  </si>
  <si>
    <t>B08VW2PMSW</t>
  </si>
  <si>
    <t>X002SPWMJ3</t>
  </si>
  <si>
    <t>DE-NvyBl&amp;Ylw-PlnVrstyNw-XL</t>
  </si>
  <si>
    <t>Decrum Navy Blue And Yellow Varsity Bombers Jackets For Mens - Varsity Letterman Jacket Men [40039085] | Plain Yellow Sleeve, XL</t>
  </si>
  <si>
    <t>pk32e92077-4a90-4460-9bfd-21afaca579f6</t>
  </si>
  <si>
    <t>B09MT954JV</t>
  </si>
  <si>
    <t>X0033AVS3X</t>
  </si>
  <si>
    <t>DE-REDHRTNDFOOTW-XXL</t>
  </si>
  <si>
    <t>Red Maternity Graphic Tops - Pregnancy Announcement Shirts [40022026-AM] | Heart and Foot, XXL</t>
  </si>
  <si>
    <t>pk31d9e824-38b2-4b0f-a89e-003b114576e6</t>
  </si>
  <si>
    <t>B07YSKCYXX</t>
  </si>
  <si>
    <t>X002C4EXKV</t>
  </si>
  <si>
    <t>DE-W-VARSITY-GrnWH-S</t>
  </si>
  <si>
    <t>Decrum Lightweight Baseball Bomber Jacket Women Fashion – High School Women's Cropped Jackets | [40184172] Green And White CRP, S</t>
  </si>
  <si>
    <t>pkb86aa8c1-088e-4ec5-887e-571275c996e8</t>
  </si>
  <si>
    <t>B0CQRN8YJY</t>
  </si>
  <si>
    <t>X0042V1XOL</t>
  </si>
  <si>
    <t>DE-W-VARSITY-GrnWH-XS</t>
  </si>
  <si>
    <t>Decrum St Patricks Day Outfits for Women - Casual Women's Letterman Jacket | [40184171] Green And White CRP, XS</t>
  </si>
  <si>
    <t>pkb50aa265-9bc9-4737-976b-b724a02b94c1</t>
  </si>
  <si>
    <t>B0CQRMT2F6</t>
  </si>
  <si>
    <t>X0042UWIDR</t>
  </si>
  <si>
    <t>DE-W-VARSITY-GrnWH-XXL</t>
  </si>
  <si>
    <t>Decrum Stylish Varsity Jacket Women Crop – Saint Patricks Day Outfit Women| [40184176] Green And White CRP, XXL</t>
  </si>
  <si>
    <t>pk3e0e7e65-6e0e-4c39-b5c2-4e602de385ce</t>
  </si>
  <si>
    <t>B0CQRLX6X5</t>
  </si>
  <si>
    <t>X0042V2AJN</t>
  </si>
  <si>
    <t>DE-W-VARSITY-MAWH-XL</t>
  </si>
  <si>
    <t>Decrum University Women Varsity Bomber Jackets – Soft Shell High School Letterman Jacket | [40160175] Maroon And White CRP, XL</t>
  </si>
  <si>
    <t>pkc0309e57-248c-482c-8c09-7b56a980206b</t>
  </si>
  <si>
    <t>B0CHYMDM31</t>
  </si>
  <si>
    <t>X003Z9K89R</t>
  </si>
  <si>
    <t>DE-W-VARSITY-PrplWH-L</t>
  </si>
  <si>
    <t>Decrum Softshell Varsity Bomber Jacket Women - Lightweight Bomber Jackets Womens | [40185174] Purple And White CRP, L</t>
  </si>
  <si>
    <t>pk92297f0e-c1aa-43c5-82ae-eefc9da23115</t>
  </si>
  <si>
    <t>B0CQRMWZK6</t>
  </si>
  <si>
    <t>X0042V2AIT</t>
  </si>
  <si>
    <t>DE-W-VARSITY-PrplWH-M</t>
  </si>
  <si>
    <t>Decrum High School Crop Letterman Jacket Women - Cropped Women's Bomber Jackets Fall | [40185173] Purple And White CRP, M</t>
  </si>
  <si>
    <t>pke2586a88-4bc0-45be-bb90-997facd237d1</t>
  </si>
  <si>
    <t>B0CQRNK67V</t>
  </si>
  <si>
    <t>X0042V2AG1</t>
  </si>
  <si>
    <t>DE-W-VARSITY-PrplWH-XXL</t>
  </si>
  <si>
    <t>Decrum Stylish Varsity Jacket Women Crop – Fashion College Jacket For Womens Outerwear | [40185176] Purple And White CRP, XXL</t>
  </si>
  <si>
    <t>pk236a9e14-db4b-4bea-9aea-7bbc0f6c9d2a</t>
  </si>
  <si>
    <t>B0CQRMZ9FL</t>
  </si>
  <si>
    <t>X0042UWIEV</t>
  </si>
  <si>
    <t>DE-W-VARSITY-RDWH-L</t>
  </si>
  <si>
    <t>Decrum Softshell Varsity Bomber Jacket Women - Lightweight Bomber Jackets Womens | [40158174] Red And White CRP, L</t>
  </si>
  <si>
    <t>pkaf6a5d7e-a2ec-47b1-aab0-404fede672cb</t>
  </si>
  <si>
    <t>B0CHYJZ374</t>
  </si>
  <si>
    <t>X003Z9FL6R</t>
  </si>
  <si>
    <t>DE-W-VARSITY-RDWH-XL</t>
  </si>
  <si>
    <t>Decrum University Women Varsity Bomber Jackets – Soft Shell High School Letterman Jacket | [40158175] Red And White CRP, XL</t>
  </si>
  <si>
    <t>pk249afd5f-7dd6-4df6-8f11-0e8bfc016dc0</t>
  </si>
  <si>
    <t>B0CHYLYD9F</t>
  </si>
  <si>
    <t>X003Z9FLCV</t>
  </si>
  <si>
    <t>DE-WBLk&amp;YLWHddVar-L</t>
  </si>
  <si>
    <t>Decrum Womens Bomber Jacket - Light Weight Jackets Womens [40115084] (N) | Black &amp; Yellow, L</t>
  </si>
  <si>
    <t>pkea1e6730-7dc5-44f3-b33c-24f509a56cbf</t>
  </si>
  <si>
    <t>B0BXXTC1SK</t>
  </si>
  <si>
    <t>X003QSGT2H</t>
  </si>
  <si>
    <t>DE-WBlck&amp;RedPlnVrsty-2XL</t>
  </si>
  <si>
    <t>Decrum Black And Red Varsity Jacket For Woman | [40054026] Plain Red Sleeve, 2XL</t>
  </si>
  <si>
    <t>pk106ab9cb-c76d-4fa5-832b-4243f7f7229f</t>
  </si>
  <si>
    <t>B09YM86C2J</t>
  </si>
  <si>
    <t>X003AJ9NKR</t>
  </si>
  <si>
    <t>DE-WBlk&amp;WhtHddVar-S</t>
  </si>
  <si>
    <t>Decrum Varsity Jacket Women - Womens Jackets Lightweight Trendy [40115172] (N) | Black &amp; White, S</t>
  </si>
  <si>
    <t>pkcd3a7f88-9927-4a88-8a68-7a90bc81ee0e</t>
  </si>
  <si>
    <t>B0BXXV3WCN</t>
  </si>
  <si>
    <t>X003QSGT1X</t>
  </si>
  <si>
    <t>DE-WBlk&amp;WhtHddVar-XXL</t>
  </si>
  <si>
    <t>Decrum Varsity Bomber Jacket Women - Women's Casual Jackets [40115176] (N) | Black &amp; White, XXL</t>
  </si>
  <si>
    <t>pk8e612b60-c711-429c-a51e-0dffa2573bf9</t>
  </si>
  <si>
    <t>B0BXXQM4KX</t>
  </si>
  <si>
    <t>X003QSGT13</t>
  </si>
  <si>
    <t>DE-WDtalingVrstyMrn-S</t>
  </si>
  <si>
    <t>Decrum Maroon Women Letterman Jacket | [40177062] Detalng Maroon, S</t>
  </si>
  <si>
    <t>pk95ed24fa-7d8b-4195-95ce-ee93007ae30d</t>
  </si>
  <si>
    <t>B0CMD8VGNP</t>
  </si>
  <si>
    <t>X0040YQXDL</t>
  </si>
  <si>
    <t>DE-WGrn&amp;WhtePlnVrsty-S</t>
  </si>
  <si>
    <t>Decrum Green And White Varsity Jacket Women - Plain Letterman Jacket [40139172] | Green &amp; White, S</t>
  </si>
  <si>
    <t>pk20611c2b-c807-4028-b57e-859d9b44008b</t>
  </si>
  <si>
    <t>B0C69VDXZQ</t>
  </si>
  <si>
    <t>X003U2S067</t>
  </si>
  <si>
    <t>DE-WMatrntySet1-S</t>
  </si>
  <si>
    <t>Decrum Pack of 3 Funny Pregnancy Shirts - Red Best Gifts for Expecting Mom [4BUN00012] | Set1, S</t>
  </si>
  <si>
    <t>pk3a3644bd-eb3e-42af-b4a3-cac092d0a624</t>
  </si>
  <si>
    <t>B08B8DJLHV</t>
  </si>
  <si>
    <t>X002KEKKH3</t>
  </si>
  <si>
    <t>DE-WMatrntySet2-XXL</t>
  </si>
  <si>
    <t>Decrum Pack of 3 Womens Black Maternity T Shirts - Plus Size Pregnancy Gifts for First Time Moms [4BUN00056] | Set2, XXL</t>
  </si>
  <si>
    <t>pka02584e0-d2eb-4288-a37d-adf46dc9e31a</t>
  </si>
  <si>
    <t>B08B7SQV4S</t>
  </si>
  <si>
    <t>X002KEKKG9</t>
  </si>
  <si>
    <t>DE-WMatrntySet21-XL</t>
  </si>
  <si>
    <t>Decrum Womens Funny Maternity Shirts - Side Ruched Funny Pregnancy Shirts | [4BUN00215] Pack of 3, XL</t>
  </si>
  <si>
    <t>pkbf00ad1f-b3e6-4140-b42c-8e055c5761e3</t>
  </si>
  <si>
    <t>B0C3MD8DGC</t>
  </si>
  <si>
    <t>X003SXLQOL</t>
  </si>
  <si>
    <t>DE-WMrn&amp;WhtHddVar-M</t>
  </si>
  <si>
    <t>Decrum Letterman Jacket Womens - Womens Letterman Jacket [40169173] | Maroon &amp; White, M</t>
  </si>
  <si>
    <t>pke79291c8-32b1-4e0b-bf8e-c8e64889abef</t>
  </si>
  <si>
    <t>B0CJRTHJPZ</t>
  </si>
  <si>
    <t>X003ZA285N</t>
  </si>
  <si>
    <t>DE-WPRP&amp;WHtVar-XXL</t>
  </si>
  <si>
    <t>Decrum Womens Letterman Jacket | [40117176] | White, XXL</t>
  </si>
  <si>
    <t>pk67b54a8e-17f9-49c4-8c29-b2378996eb1e</t>
  </si>
  <si>
    <t>B0BXXQ9JJ9</t>
  </si>
  <si>
    <t>X003QSJ32P</t>
  </si>
  <si>
    <t>DE-WRglnPnl2StrpQtrBlkWht-XS</t>
  </si>
  <si>
    <t>Raglan Tops for Women - Womens Baseball Tee Shirts 3/4 Sleeve Tunics | [40151171] Black White Panel Rgln,XS</t>
  </si>
  <si>
    <t>pk9a8b8469-6cf6-4da8-8bc1-83a01bf40804</t>
  </si>
  <si>
    <t>B0CGXDS54M</t>
  </si>
  <si>
    <t>X003Y671WD</t>
  </si>
  <si>
    <t>DE-WRglnPnl2StrpQtrDBluWht-L</t>
  </si>
  <si>
    <t>Three Quarter Sleeve Tops Woman – Stripe Baseball Shirt for Women | [40152174] Blue White Panel Rgln,L</t>
  </si>
  <si>
    <t>pk593eb337-e03d-4601-9e4f-7cd42b4fdbbf</t>
  </si>
  <si>
    <t>B0CGXHJNCM</t>
  </si>
  <si>
    <t>X003Y6BTSF</t>
  </si>
  <si>
    <t>DE-WRglnPnl2StrpQtrDBluWht-XL</t>
  </si>
  <si>
    <t>Decrum Casual Tunic Womens V Neck Tops – Colorblock Baseball Shirts Women | [40152175] Blue White Panel Rgln,XL</t>
  </si>
  <si>
    <t>pk0a2fb007-e3be-4162-a41a-b78c24c60e5b</t>
  </si>
  <si>
    <t>B0CGXHVC28</t>
  </si>
  <si>
    <t>X003Y6BR9L</t>
  </si>
  <si>
    <t>DE-WRylBlu&amp;WhtePlnVrsty-M</t>
  </si>
  <si>
    <t>Decrum White And Blue varsity jacket Womens - Plain Letterman Jacket Womens | [40056173] Plain White Sleeve, M</t>
  </si>
  <si>
    <t>pkab789e37-7e41-4d7f-9137-20ad1b57fd53</t>
  </si>
  <si>
    <t>B09YM5RK62</t>
  </si>
  <si>
    <t>X003AYEPOV</t>
  </si>
  <si>
    <t>DE-WmnsVNckQtrSlvBlk-M</t>
  </si>
  <si>
    <t>Decrum Black V Neck T Shirts for Women - 3 Quarter Sleeve Shirts Women (N) | [40051013] Black V-Neck, M</t>
  </si>
  <si>
    <t>pk7320b14b-8aa7-4498-9db9-4cfe425962b4</t>
  </si>
  <si>
    <t>B09TT3MPWP</t>
  </si>
  <si>
    <t>X0036FH3R5</t>
  </si>
  <si>
    <t>DE-Yelow-Plain-VrstyNEW-L</t>
  </si>
  <si>
    <t>Decrum Yellow and Black Baseball Varsity Jacket Men [40020084-CZ] | Plain Yellow Sleve, L</t>
  </si>
  <si>
    <t>pk2bf5cc14-b34a-4add-9789-020c2f6a850d</t>
  </si>
  <si>
    <t>B0CH8KS3T4</t>
  </si>
  <si>
    <t>X003Z46P0N</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</si>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</sst>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2">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35">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alignment horizontal="right"/>
    </xf>
    <xf numFmtId="0" fontId="62" fillId="0" borderId="0" xfId="0" applyFont="true">
      <alignment horizontal="right"/>
    </xf>
    <xf numFmtId="0" fontId="63" fillId="0" borderId="0" xfId="0" applyFont="true">
      <alignment horizontal="right"/>
    </xf>
    <xf numFmtId="0" fontId="64" fillId="0" borderId="0" xfId="0" applyFont="true">
      <alignment horizontal="right"/>
    </xf>
    <xf numFmtId="0" fontId="65" fillId="0" borderId="0" xfId="0" applyFont="true">
      <alignment horizontal="right"/>
    </xf>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wrapText="true"/>
    </xf>
    <xf numFmtId="0" fontId="114" fillId="5" borderId="8" xfId="0" applyFill="true" applyBorder="true" applyFont="true">
      <alignment wrapText="true"/>
    </xf>
    <xf numFmtId="0" fontId="115" fillId="0" borderId="8" xfId="0" applyBorder="true" applyFont="true">
      <alignment wrapText="true"/>
    </xf>
    <xf numFmtId="0" fontId="116" fillId="5" borderId="8" xfId="0" applyFill="true" applyBorder="true" applyFont="true">
      <alignment wrapText="true"/>
    </xf>
    <xf numFmtId="0" fontId="117" fillId="0" borderId="8" xfId="0" applyBorder="true" applyFont="true">
      <alignment wrapText="true"/>
    </xf>
    <xf numFmtId="0" fontId="118" fillId="5" borderId="8" xfId="0" applyFill="true" applyBorder="true" applyFont="true">
      <alignment wrapText="true"/>
    </xf>
    <xf numFmtId="0" fontId="119" fillId="0" borderId="8" xfId="0" applyBorder="true" applyFont="true">
      <alignment wrapText="true"/>
    </xf>
    <xf numFmtId="0" fontId="120" fillId="5" borderId="16" xfId="0" applyFill="true" applyBorder="true" applyFont="true">
      <alignment wrapText="true"/>
    </xf>
    <xf numFmtId="0" fontId="121"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64">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F77"/>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10.0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row>
    <row r="6">
      <c r="A6" t="s">
        <v>16</v>
      </c>
      <c r="B6" t="s">
        <v>17</v>
      </c>
      <c r="C6" t="s">
        <v>18</v>
      </c>
      <c r="D6" t="s">
        <v>19</v>
      </c>
      <c r="E6" t="s">
        <v>20</v>
      </c>
      <c r="F6" t="s">
        <v>21</v>
      </c>
      <c r="G6" t="s">
        <v>22</v>
      </c>
      <c r="H6" t="s">
        <v>23</v>
      </c>
      <c r="I6" t="s">
        <v>23</v>
      </c>
      <c r="J6" t="n">
        <v>1.0</v>
      </c>
      <c r="K6" t="n">
        <f>SUM(M6:INDEX(M6:XFD6,1,M3))</f>
        <v>0.0</v>
      </c>
      <c r="L6" s="28"/>
    </row>
    <row r="7">
      <c r="A7" t="s">
        <v>24</v>
      </c>
      <c r="B7" t="s">
        <v>25</v>
      </c>
      <c r="C7" t="s">
        <v>26</v>
      </c>
      <c r="D7" t="s">
        <v>27</v>
      </c>
      <c r="E7" t="s">
        <v>28</v>
      </c>
      <c r="F7" t="s">
        <v>21</v>
      </c>
      <c r="G7" t="s">
        <v>22</v>
      </c>
      <c r="H7" t="s">
        <v>23</v>
      </c>
      <c r="I7" t="s">
        <v>23</v>
      </c>
      <c r="J7" t="n">
        <v>1.0</v>
      </c>
      <c r="K7" t="n">
        <f>SUM(M7:INDEX(M7:XFD7,1,M3))</f>
        <v>0.0</v>
      </c>
      <c r="L7" s="28"/>
    </row>
    <row r="8">
      <c r="A8" t="s">
        <v>29</v>
      </c>
      <c r="B8" t="s">
        <v>30</v>
      </c>
      <c r="C8" t="s">
        <v>31</v>
      </c>
      <c r="D8" t="s">
        <v>32</v>
      </c>
      <c r="E8" t="s">
        <v>33</v>
      </c>
      <c r="F8" t="s">
        <v>21</v>
      </c>
      <c r="G8" t="s">
        <v>22</v>
      </c>
      <c r="H8" t="s">
        <v>23</v>
      </c>
      <c r="I8" t="s">
        <v>23</v>
      </c>
      <c r="J8" t="n">
        <v>1.0</v>
      </c>
      <c r="K8" t="n">
        <f>SUM(M8:INDEX(M8:XFD8,1,M3))</f>
        <v>0.0</v>
      </c>
      <c r="L8" s="28"/>
    </row>
    <row r="9">
      <c r="A9" t="s">
        <v>34</v>
      </c>
      <c r="B9" t="s">
        <v>35</v>
      </c>
      <c r="C9" t="s">
        <v>36</v>
      </c>
      <c r="D9" t="s">
        <v>37</v>
      </c>
      <c r="E9" t="s">
        <v>38</v>
      </c>
      <c r="F9" t="s">
        <v>21</v>
      </c>
      <c r="G9" t="s">
        <v>22</v>
      </c>
      <c r="H9" t="s">
        <v>23</v>
      </c>
      <c r="I9" t="s">
        <v>23</v>
      </c>
      <c r="J9" t="n">
        <v>8.0</v>
      </c>
      <c r="K9" t="n">
        <f>SUM(M9:INDEX(M9:XFD9,1,M3))</f>
        <v>0.0</v>
      </c>
      <c r="L9" s="28"/>
    </row>
    <row r="10">
      <c r="A10" t="s">
        <v>39</v>
      </c>
      <c r="B10" t="s">
        <v>40</v>
      </c>
      <c r="C10" t="s">
        <v>41</v>
      </c>
      <c r="D10" t="s">
        <v>42</v>
      </c>
      <c r="E10" t="s">
        <v>43</v>
      </c>
      <c r="F10" t="s">
        <v>21</v>
      </c>
      <c r="G10" t="s">
        <v>22</v>
      </c>
      <c r="H10" t="s">
        <v>23</v>
      </c>
      <c r="I10" t="s">
        <v>23</v>
      </c>
      <c r="J10" t="n">
        <v>6.0</v>
      </c>
      <c r="K10" t="n">
        <f>SUM(M10:INDEX(M10:XFD10,1,M3))</f>
        <v>0.0</v>
      </c>
      <c r="L10" s="28"/>
    </row>
    <row r="11">
      <c r="A11" t="s">
        <v>44</v>
      </c>
      <c r="B11" t="s">
        <v>45</v>
      </c>
      <c r="C11" t="s">
        <v>46</v>
      </c>
      <c r="D11" t="s">
        <v>47</v>
      </c>
      <c r="E11" t="s">
        <v>48</v>
      </c>
      <c r="F11" t="s">
        <v>21</v>
      </c>
      <c r="G11" t="s">
        <v>22</v>
      </c>
      <c r="H11" t="s">
        <v>23</v>
      </c>
      <c r="I11" t="s">
        <v>23</v>
      </c>
      <c r="J11" t="n">
        <v>8.0</v>
      </c>
      <c r="K11" t="n">
        <f>SUM(M11:INDEX(M11:XFD11,1,M3))</f>
        <v>0.0</v>
      </c>
      <c r="L11" s="28"/>
    </row>
    <row r="12">
      <c r="A12" t="s">
        <v>49</v>
      </c>
      <c r="B12" t="s">
        <v>50</v>
      </c>
      <c r="C12" t="s">
        <v>51</v>
      </c>
      <c r="D12" t="s">
        <v>52</v>
      </c>
      <c r="E12" t="s">
        <v>53</v>
      </c>
      <c r="F12" t="s">
        <v>21</v>
      </c>
      <c r="G12" t="s">
        <v>22</v>
      </c>
      <c r="H12" t="s">
        <v>23</v>
      </c>
      <c r="I12" t="s">
        <v>23</v>
      </c>
      <c r="J12" t="n">
        <v>8.0</v>
      </c>
      <c r="K12" t="n">
        <f>SUM(M12:INDEX(M12:XFD12,1,M3))</f>
        <v>0.0</v>
      </c>
      <c r="L12" s="28"/>
    </row>
    <row r="13">
      <c r="A13" t="s">
        <v>54</v>
      </c>
      <c r="B13" t="s">
        <v>55</v>
      </c>
      <c r="C13" t="s">
        <v>56</v>
      </c>
      <c r="D13" t="s">
        <v>57</v>
      </c>
      <c r="E13" t="s">
        <v>58</v>
      </c>
      <c r="F13" t="s">
        <v>21</v>
      </c>
      <c r="G13" t="s">
        <v>22</v>
      </c>
      <c r="H13" t="s">
        <v>23</v>
      </c>
      <c r="I13" t="s">
        <v>23</v>
      </c>
      <c r="J13" t="n">
        <v>4.0</v>
      </c>
      <c r="K13" t="n">
        <f>SUM(M13:INDEX(M13:XFD13,1,M3))</f>
        <v>0.0</v>
      </c>
      <c r="L13" s="28"/>
    </row>
    <row r="14">
      <c r="A14" t="s">
        <v>59</v>
      </c>
      <c r="B14" t="s">
        <v>60</v>
      </c>
      <c r="C14" t="s">
        <v>61</v>
      </c>
      <c r="D14" t="s">
        <v>62</v>
      </c>
      <c r="E14" t="s">
        <v>63</v>
      </c>
      <c r="F14" t="s">
        <v>21</v>
      </c>
      <c r="G14" t="s">
        <v>22</v>
      </c>
      <c r="H14" t="s">
        <v>23</v>
      </c>
      <c r="I14" t="s">
        <v>23</v>
      </c>
      <c r="J14" t="n">
        <v>1.0</v>
      </c>
      <c r="K14" t="n">
        <f>SUM(M14:INDEX(M14:XFD14,1,M3))</f>
        <v>0.0</v>
      </c>
      <c r="L14" s="28"/>
    </row>
    <row r="15">
      <c r="A15" t="s">
        <v>64</v>
      </c>
      <c r="B15" t="s">
        <v>65</v>
      </c>
      <c r="C15" t="s">
        <v>66</v>
      </c>
      <c r="D15" t="s">
        <v>67</v>
      </c>
      <c r="E15" t="s">
        <v>68</v>
      </c>
      <c r="F15" t="s">
        <v>21</v>
      </c>
      <c r="G15" t="s">
        <v>22</v>
      </c>
      <c r="H15" t="s">
        <v>23</v>
      </c>
      <c r="I15" t="s">
        <v>23</v>
      </c>
      <c r="J15" t="n">
        <v>8.0</v>
      </c>
      <c r="K15" t="n">
        <f>SUM(M15:INDEX(M15:XFD15,1,M3))</f>
        <v>0.0</v>
      </c>
      <c r="L15" s="28"/>
    </row>
    <row r="16">
      <c r="A16" t="s">
        <v>69</v>
      </c>
      <c r="B16" t="s">
        <v>70</v>
      </c>
      <c r="C16" t="s">
        <v>71</v>
      </c>
      <c r="D16" t="s">
        <v>72</v>
      </c>
      <c r="E16" t="s">
        <v>73</v>
      </c>
      <c r="F16" t="s">
        <v>21</v>
      </c>
      <c r="G16" t="s">
        <v>22</v>
      </c>
      <c r="H16" t="s">
        <v>23</v>
      </c>
      <c r="I16" t="s">
        <v>23</v>
      </c>
      <c r="J16" t="n">
        <v>8.0</v>
      </c>
      <c r="K16" t="n">
        <f>SUM(M16:INDEX(M16:XFD16,1,M3))</f>
        <v>0.0</v>
      </c>
      <c r="L16" s="28"/>
    </row>
    <row r="17">
      <c r="A17" t="s">
        <v>74</v>
      </c>
      <c r="B17" t="s">
        <v>75</v>
      </c>
      <c r="C17" t="s">
        <v>76</v>
      </c>
      <c r="D17" t="s">
        <v>77</v>
      </c>
      <c r="E17" t="s">
        <v>78</v>
      </c>
      <c r="F17" t="s">
        <v>21</v>
      </c>
      <c r="G17" t="s">
        <v>22</v>
      </c>
      <c r="H17" t="s">
        <v>23</v>
      </c>
      <c r="I17" t="s">
        <v>23</v>
      </c>
      <c r="J17" t="n">
        <v>5.0</v>
      </c>
      <c r="K17" t="n">
        <f>SUM(M17:INDEX(M17:XFD17,1,M3))</f>
        <v>0.0</v>
      </c>
      <c r="L17" s="28"/>
    </row>
    <row r="18">
      <c r="A18" t="s">
        <v>79</v>
      </c>
      <c r="B18" t="s">
        <v>80</v>
      </c>
      <c r="C18" t="s">
        <v>81</v>
      </c>
      <c r="D18" t="s">
        <v>82</v>
      </c>
      <c r="E18" t="s">
        <v>83</v>
      </c>
      <c r="F18" t="s">
        <v>21</v>
      </c>
      <c r="G18" t="s">
        <v>22</v>
      </c>
      <c r="H18" t="s">
        <v>23</v>
      </c>
      <c r="I18" t="s">
        <v>23</v>
      </c>
      <c r="J18" t="n">
        <v>1.0</v>
      </c>
      <c r="K18" t="n">
        <f>SUM(M18:INDEX(M18:XFD18,1,M3))</f>
        <v>0.0</v>
      </c>
      <c r="L18" s="28"/>
    </row>
    <row r="19">
      <c r="A19" t="s">
        <v>84</v>
      </c>
      <c r="B19" t="s">
        <v>85</v>
      </c>
      <c r="C19" t="s">
        <v>86</v>
      </c>
      <c r="D19" t="s">
        <v>87</v>
      </c>
      <c r="E19" t="s">
        <v>88</v>
      </c>
      <c r="F19" t="s">
        <v>21</v>
      </c>
      <c r="G19" t="s">
        <v>22</v>
      </c>
      <c r="H19" t="s">
        <v>23</v>
      </c>
      <c r="I19" t="s">
        <v>23</v>
      </c>
      <c r="J19" t="n">
        <v>10.0</v>
      </c>
      <c r="K19" t="n">
        <f>SUM(M19:INDEX(M19:XFD19,1,M3))</f>
        <v>0.0</v>
      </c>
      <c r="L19" s="28"/>
    </row>
    <row r="20">
      <c r="A20" t="s">
        <v>89</v>
      </c>
      <c r="B20" t="s">
        <v>90</v>
      </c>
      <c r="C20" t="s">
        <v>91</v>
      </c>
      <c r="D20" t="s">
        <v>92</v>
      </c>
      <c r="E20" t="s">
        <v>93</v>
      </c>
      <c r="F20" t="s">
        <v>21</v>
      </c>
      <c r="G20" t="s">
        <v>22</v>
      </c>
      <c r="H20" t="s">
        <v>23</v>
      </c>
      <c r="I20" t="s">
        <v>23</v>
      </c>
      <c r="J20" t="n">
        <v>6.0</v>
      </c>
      <c r="K20" t="n">
        <f>SUM(M20:INDEX(M20:XFD20,1,M3))</f>
        <v>0.0</v>
      </c>
      <c r="L20" s="28"/>
    </row>
    <row r="21">
      <c r="A21" t="s">
        <v>94</v>
      </c>
      <c r="B21" t="s">
        <v>95</v>
      </c>
      <c r="C21" t="s">
        <v>96</v>
      </c>
      <c r="D21" t="s">
        <v>97</v>
      </c>
      <c r="E21" t="s">
        <v>98</v>
      </c>
      <c r="F21" t="s">
        <v>21</v>
      </c>
      <c r="G21" t="s">
        <v>22</v>
      </c>
      <c r="H21" t="s">
        <v>23</v>
      </c>
      <c r="I21" t="s">
        <v>23</v>
      </c>
      <c r="J21" t="n">
        <v>1.0</v>
      </c>
      <c r="K21" t="n">
        <f>SUM(M21:INDEX(M21:XFD21,1,M3))</f>
        <v>0.0</v>
      </c>
      <c r="L21" s="28"/>
    </row>
    <row r="22">
      <c r="A22" t="s">
        <v>99</v>
      </c>
      <c r="B22" t="s">
        <v>100</v>
      </c>
      <c r="C22" t="s">
        <v>101</v>
      </c>
      <c r="D22" t="s">
        <v>102</v>
      </c>
      <c r="E22" t="s">
        <v>103</v>
      </c>
      <c r="F22" t="s">
        <v>21</v>
      </c>
      <c r="G22" t="s">
        <v>22</v>
      </c>
      <c r="H22" t="s">
        <v>23</v>
      </c>
      <c r="I22" t="s">
        <v>23</v>
      </c>
      <c r="J22" t="n">
        <v>5.0</v>
      </c>
      <c r="K22" t="n">
        <f>SUM(M22:INDEX(M22:XFD22,1,M3))</f>
        <v>0.0</v>
      </c>
      <c r="L22" s="28"/>
    </row>
    <row r="23">
      <c r="A23" t="s">
        <v>104</v>
      </c>
      <c r="B23" t="s">
        <v>105</v>
      </c>
      <c r="C23" t="s">
        <v>106</v>
      </c>
      <c r="D23" t="s">
        <v>107</v>
      </c>
      <c r="E23" t="s">
        <v>108</v>
      </c>
      <c r="F23" t="s">
        <v>21</v>
      </c>
      <c r="G23" t="s">
        <v>22</v>
      </c>
      <c r="H23" t="s">
        <v>23</v>
      </c>
      <c r="I23" t="s">
        <v>23</v>
      </c>
      <c r="J23" t="n">
        <v>6.0</v>
      </c>
      <c r="K23" t="n">
        <f>SUM(M23:INDEX(M23:XFD23,1,M3))</f>
        <v>0.0</v>
      </c>
      <c r="L23" s="28"/>
    </row>
    <row r="24">
      <c r="A24" t="s">
        <v>109</v>
      </c>
      <c r="B24" t="s">
        <v>110</v>
      </c>
      <c r="C24" t="s">
        <v>111</v>
      </c>
      <c r="D24" t="s">
        <v>112</v>
      </c>
      <c r="E24" t="s">
        <v>113</v>
      </c>
      <c r="F24" t="s">
        <v>21</v>
      </c>
      <c r="G24" t="s">
        <v>22</v>
      </c>
      <c r="H24" t="s">
        <v>23</v>
      </c>
      <c r="I24" t="s">
        <v>23</v>
      </c>
      <c r="J24" t="n">
        <v>6.0</v>
      </c>
      <c r="K24" t="n">
        <f>SUM(M24:INDEX(M24:XFD24,1,M3))</f>
        <v>0.0</v>
      </c>
      <c r="L24" s="28"/>
    </row>
    <row r="25">
      <c r="A25" t="s">
        <v>114</v>
      </c>
      <c r="B25" t="s">
        <v>115</v>
      </c>
      <c r="C25" t="s">
        <v>116</v>
      </c>
      <c r="D25" t="s">
        <v>117</v>
      </c>
      <c r="E25" t="s">
        <v>118</v>
      </c>
      <c r="F25" t="s">
        <v>21</v>
      </c>
      <c r="G25" t="s">
        <v>22</v>
      </c>
      <c r="H25" t="s">
        <v>23</v>
      </c>
      <c r="I25" t="s">
        <v>23</v>
      </c>
      <c r="J25" t="n">
        <v>8.0</v>
      </c>
      <c r="K25" t="n">
        <f>SUM(M25:INDEX(M25:XFD25,1,M3))</f>
        <v>0.0</v>
      </c>
      <c r="L25" s="28"/>
    </row>
    <row r="26">
      <c r="A26" t="s">
        <v>119</v>
      </c>
      <c r="B26" t="s">
        <v>120</v>
      </c>
      <c r="C26" t="s">
        <v>121</v>
      </c>
      <c r="D26" t="s">
        <v>122</v>
      </c>
      <c r="E26" t="s">
        <v>123</v>
      </c>
      <c r="F26" t="s">
        <v>21</v>
      </c>
      <c r="G26" t="s">
        <v>22</v>
      </c>
      <c r="H26" t="s">
        <v>23</v>
      </c>
      <c r="I26" t="s">
        <v>23</v>
      </c>
      <c r="J26" t="n">
        <v>8.0</v>
      </c>
      <c r="K26" t="n">
        <f>SUM(M26:INDEX(M26:XFD26,1,M3))</f>
        <v>0.0</v>
      </c>
      <c r="L26" s="28"/>
    </row>
    <row r="27">
      <c r="A27" t="s">
        <v>124</v>
      </c>
      <c r="B27" t="s">
        <v>125</v>
      </c>
      <c r="C27" t="s">
        <v>126</v>
      </c>
      <c r="D27" t="s">
        <v>127</v>
      </c>
      <c r="E27" t="s">
        <v>128</v>
      </c>
      <c r="F27" t="s">
        <v>21</v>
      </c>
      <c r="G27" t="s">
        <v>22</v>
      </c>
      <c r="H27" t="s">
        <v>23</v>
      </c>
      <c r="I27" t="s">
        <v>23</v>
      </c>
      <c r="J27" t="n">
        <v>7.0</v>
      </c>
      <c r="K27" t="n">
        <f>SUM(M27:INDEX(M27:XFD27,1,M3))</f>
        <v>0.0</v>
      </c>
      <c r="L27" s="28"/>
    </row>
    <row r="28">
      <c r="A28" t="s">
        <v>129</v>
      </c>
      <c r="B28" t="s">
        <v>130</v>
      </c>
      <c r="C28" t="s">
        <v>131</v>
      </c>
      <c r="D28" t="s">
        <v>132</v>
      </c>
      <c r="E28" t="s">
        <v>133</v>
      </c>
      <c r="F28" t="s">
        <v>21</v>
      </c>
      <c r="G28" t="s">
        <v>22</v>
      </c>
      <c r="H28" t="s">
        <v>23</v>
      </c>
      <c r="I28" t="s">
        <v>23</v>
      </c>
      <c r="J28" t="n">
        <v>5.0</v>
      </c>
      <c r="K28" t="n">
        <f>SUM(M28:INDEX(M28:XFD28,1,M3))</f>
        <v>0.0</v>
      </c>
      <c r="L28" s="28"/>
    </row>
    <row r="29">
      <c r="A29" t="s">
        <v>134</v>
      </c>
      <c r="B29" t="s">
        <v>135</v>
      </c>
      <c r="C29" t="s">
        <v>136</v>
      </c>
      <c r="D29" t="s">
        <v>137</v>
      </c>
      <c r="E29" t="s">
        <v>138</v>
      </c>
      <c r="F29" t="s">
        <v>21</v>
      </c>
      <c r="G29" t="s">
        <v>22</v>
      </c>
      <c r="H29" t="s">
        <v>23</v>
      </c>
      <c r="I29" t="s">
        <v>23</v>
      </c>
      <c r="J29" t="n">
        <v>1.0</v>
      </c>
      <c r="K29" t="n">
        <f>SUM(M29:INDEX(M29:XFD29,1,M3))</f>
        <v>0.0</v>
      </c>
      <c r="L29" s="28"/>
    </row>
    <row r="30">
      <c r="A30" t="s">
        <v>139</v>
      </c>
      <c r="B30" t="s">
        <v>140</v>
      </c>
      <c r="C30" t="s">
        <v>141</v>
      </c>
      <c r="D30" t="s">
        <v>142</v>
      </c>
      <c r="E30" t="s">
        <v>143</v>
      </c>
      <c r="F30" t="s">
        <v>21</v>
      </c>
      <c r="G30" t="s">
        <v>22</v>
      </c>
      <c r="H30" t="s">
        <v>23</v>
      </c>
      <c r="I30" t="s">
        <v>23</v>
      </c>
      <c r="J30" t="n">
        <v>1.0</v>
      </c>
      <c r="K30" t="n">
        <f>SUM(M30:INDEX(M30:XFD30,1,M3))</f>
        <v>0.0</v>
      </c>
      <c r="L30" s="28"/>
    </row>
    <row r="31">
      <c r="A31" t="s">
        <v>144</v>
      </c>
      <c r="B31" t="s">
        <v>145</v>
      </c>
      <c r="C31" t="s">
        <v>146</v>
      </c>
      <c r="D31" t="s">
        <v>147</v>
      </c>
      <c r="E31" t="s">
        <v>148</v>
      </c>
      <c r="F31" t="s">
        <v>21</v>
      </c>
      <c r="G31" t="s">
        <v>22</v>
      </c>
      <c r="H31" t="s">
        <v>23</v>
      </c>
      <c r="I31" t="s">
        <v>23</v>
      </c>
      <c r="J31" t="n">
        <v>1.0</v>
      </c>
      <c r="K31" t="n">
        <f>SUM(M31:INDEX(M31:XFD31,1,M3))</f>
        <v>0.0</v>
      </c>
      <c r="L31" s="28"/>
    </row>
    <row r="32">
      <c r="A32" t="s">
        <v>149</v>
      </c>
      <c r="B32" t="s">
        <v>150</v>
      </c>
      <c r="C32" t="s">
        <v>151</v>
      </c>
      <c r="D32" t="s">
        <v>152</v>
      </c>
      <c r="E32" t="s">
        <v>153</v>
      </c>
      <c r="F32" t="s">
        <v>21</v>
      </c>
      <c r="G32" t="s">
        <v>22</v>
      </c>
      <c r="H32" t="s">
        <v>23</v>
      </c>
      <c r="I32" t="s">
        <v>23</v>
      </c>
      <c r="J32" t="n">
        <v>1.0</v>
      </c>
      <c r="K32" t="n">
        <f>SUM(M32:INDEX(M32:XFD32,1,M3))</f>
        <v>0.0</v>
      </c>
      <c r="L32" s="28"/>
    </row>
    <row r="33">
      <c r="A33" t="s">
        <v>154</v>
      </c>
      <c r="B33" t="s">
        <v>155</v>
      </c>
      <c r="C33" t="s">
        <v>156</v>
      </c>
      <c r="D33" t="s">
        <v>157</v>
      </c>
      <c r="E33" t="s">
        <v>158</v>
      </c>
      <c r="F33" t="s">
        <v>21</v>
      </c>
      <c r="G33" t="s">
        <v>22</v>
      </c>
      <c r="H33" t="s">
        <v>23</v>
      </c>
      <c r="I33" t="s">
        <v>23</v>
      </c>
      <c r="J33" t="n">
        <v>1.0</v>
      </c>
      <c r="K33" t="n">
        <f>SUM(M33:INDEX(M33:XFD33,1,M3))</f>
        <v>0.0</v>
      </c>
      <c r="L33" s="28"/>
    </row>
    <row r="34">
      <c r="A34" t="s">
        <v>159</v>
      </c>
      <c r="B34" t="s">
        <v>160</v>
      </c>
      <c r="C34" t="s">
        <v>161</v>
      </c>
      <c r="D34" t="s">
        <v>162</v>
      </c>
      <c r="E34" t="s">
        <v>163</v>
      </c>
      <c r="F34" t="s">
        <v>21</v>
      </c>
      <c r="G34" t="s">
        <v>22</v>
      </c>
      <c r="H34" t="s">
        <v>23</v>
      </c>
      <c r="I34" t="s">
        <v>23</v>
      </c>
      <c r="J34" t="n">
        <v>1.0</v>
      </c>
      <c r="K34" t="n">
        <f>SUM(M34:INDEX(M34:XFD34,1,M3))</f>
        <v>0.0</v>
      </c>
      <c r="L34" s="28"/>
    </row>
    <row r="35">
      <c r="A35" t="s">
        <v>164</v>
      </c>
      <c r="B35" t="s">
        <v>165</v>
      </c>
      <c r="C35" t="s">
        <v>166</v>
      </c>
      <c r="D35" t="s">
        <v>167</v>
      </c>
      <c r="E35" t="s">
        <v>168</v>
      </c>
      <c r="F35" t="s">
        <v>21</v>
      </c>
      <c r="G35" t="s">
        <v>22</v>
      </c>
      <c r="H35" t="s">
        <v>23</v>
      </c>
      <c r="I35" t="s">
        <v>23</v>
      </c>
      <c r="J35" t="n">
        <v>2.0</v>
      </c>
      <c r="K35" t="n">
        <f>SUM(M35:INDEX(M35:XFD35,1,M3))</f>
        <v>0.0</v>
      </c>
      <c r="L35" s="28"/>
    </row>
    <row r="36">
      <c r="A36" t="s">
        <v>169</v>
      </c>
      <c r="B36" t="s">
        <v>170</v>
      </c>
      <c r="C36" t="s">
        <v>171</v>
      </c>
      <c r="D36" t="s">
        <v>172</v>
      </c>
      <c r="E36" t="s">
        <v>173</v>
      </c>
      <c r="F36" t="s">
        <v>21</v>
      </c>
      <c r="G36" t="s">
        <v>22</v>
      </c>
      <c r="H36" t="s">
        <v>23</v>
      </c>
      <c r="I36" t="s">
        <v>23</v>
      </c>
      <c r="J36" t="n">
        <v>23.0</v>
      </c>
      <c r="K36" t="n">
        <f>SUM(M36:INDEX(M36:XFD36,1,M3))</f>
        <v>0.0</v>
      </c>
      <c r="L36" s="28"/>
    </row>
    <row r="37">
      <c r="A37" t="s">
        <v>174</v>
      </c>
      <c r="B37" t="s">
        <v>175</v>
      </c>
      <c r="C37" t="s">
        <v>176</v>
      </c>
      <c r="D37" t="s">
        <v>177</v>
      </c>
      <c r="E37" t="s">
        <v>178</v>
      </c>
      <c r="F37" t="s">
        <v>21</v>
      </c>
      <c r="G37" t="s">
        <v>22</v>
      </c>
      <c r="H37" t="s">
        <v>23</v>
      </c>
      <c r="I37" t="s">
        <v>23</v>
      </c>
      <c r="J37" t="n">
        <v>1.0</v>
      </c>
      <c r="K37" t="n">
        <f>SUM(M37:INDEX(M37:XFD37,1,M3))</f>
        <v>0.0</v>
      </c>
      <c r="L37" s="28"/>
    </row>
    <row r="38">
      <c r="A38" t="s">
        <v>179</v>
      </c>
      <c r="B38" t="s">
        <v>180</v>
      </c>
      <c r="C38" t="s">
        <v>181</v>
      </c>
      <c r="D38" t="s">
        <v>182</v>
      </c>
      <c r="E38" t="s">
        <v>183</v>
      </c>
      <c r="F38" t="s">
        <v>21</v>
      </c>
      <c r="G38" t="s">
        <v>22</v>
      </c>
      <c r="H38" t="s">
        <v>23</v>
      </c>
      <c r="I38" t="s">
        <v>23</v>
      </c>
      <c r="J38" t="n">
        <v>1.0</v>
      </c>
      <c r="K38" t="n">
        <f>SUM(M38:INDEX(M38:XFD38,1,M3))</f>
        <v>0.0</v>
      </c>
      <c r="L38" s="28"/>
    </row>
    <row r="39">
      <c r="A39" t="s">
        <v>184</v>
      </c>
      <c r="B39" t="s">
        <v>185</v>
      </c>
      <c r="C39" t="s">
        <v>186</v>
      </c>
      <c r="D39" t="s">
        <v>187</v>
      </c>
      <c r="E39" t="s">
        <v>188</v>
      </c>
      <c r="F39" t="s">
        <v>21</v>
      </c>
      <c r="G39" t="s">
        <v>22</v>
      </c>
      <c r="H39" t="s">
        <v>23</v>
      </c>
      <c r="I39" t="s">
        <v>23</v>
      </c>
      <c r="J39" t="n">
        <v>1.0</v>
      </c>
      <c r="K39" t="n">
        <f>SUM(M39:INDEX(M39:XFD39,1,M3))</f>
        <v>0.0</v>
      </c>
      <c r="L39" s="28"/>
    </row>
    <row r="40">
      <c r="A40" t="s">
        <v>189</v>
      </c>
      <c r="B40" t="s">
        <v>190</v>
      </c>
      <c r="C40" t="s">
        <v>191</v>
      </c>
      <c r="D40" t="s">
        <v>192</v>
      </c>
      <c r="E40" t="s">
        <v>193</v>
      </c>
      <c r="F40" t="s">
        <v>21</v>
      </c>
      <c r="G40" t="s">
        <v>22</v>
      </c>
      <c r="H40" t="s">
        <v>23</v>
      </c>
      <c r="I40" t="s">
        <v>23</v>
      </c>
      <c r="J40" t="n">
        <v>4.0</v>
      </c>
      <c r="K40" t="n">
        <f>SUM(M40:INDEX(M40:XFD40,1,M3))</f>
        <v>0.0</v>
      </c>
      <c r="L40" s="28"/>
    </row>
    <row r="41">
      <c r="A41" t="s">
        <v>194</v>
      </c>
      <c r="B41" t="s">
        <v>195</v>
      </c>
      <c r="C41" t="s">
        <v>196</v>
      </c>
      <c r="D41" t="s">
        <v>197</v>
      </c>
      <c r="E41" t="s">
        <v>198</v>
      </c>
      <c r="F41" t="s">
        <v>21</v>
      </c>
      <c r="G41" t="s">
        <v>22</v>
      </c>
      <c r="H41" t="s">
        <v>23</v>
      </c>
      <c r="I41" t="s">
        <v>23</v>
      </c>
      <c r="J41" t="n">
        <v>2.0</v>
      </c>
      <c r="K41" t="n">
        <f>SUM(M41:INDEX(M41:XFD41,1,M3))</f>
        <v>0.0</v>
      </c>
      <c r="L41" s="28"/>
    </row>
    <row r="42">
      <c r="A42" t="s">
        <v>199</v>
      </c>
      <c r="B42" t="s">
        <v>200</v>
      </c>
      <c r="C42" t="s">
        <v>201</v>
      </c>
      <c r="D42" t="s">
        <v>202</v>
      </c>
      <c r="E42" t="s">
        <v>203</v>
      </c>
      <c r="F42" t="s">
        <v>21</v>
      </c>
      <c r="G42" t="s">
        <v>22</v>
      </c>
      <c r="H42" t="s">
        <v>23</v>
      </c>
      <c r="I42" t="s">
        <v>23</v>
      </c>
      <c r="J42" t="n">
        <v>17.0</v>
      </c>
      <c r="K42" t="n">
        <f>SUM(M42:INDEX(M42:XFD42,1,M3))</f>
        <v>0.0</v>
      </c>
      <c r="L42" s="28"/>
    </row>
    <row r="43">
      <c r="A43" t="s">
        <v>204</v>
      </c>
      <c r="B43" t="s">
        <v>205</v>
      </c>
      <c r="C43" t="s">
        <v>206</v>
      </c>
      <c r="D43" t="s">
        <v>207</v>
      </c>
      <c r="E43" t="s">
        <v>208</v>
      </c>
      <c r="F43" t="s">
        <v>21</v>
      </c>
      <c r="G43" t="s">
        <v>22</v>
      </c>
      <c r="H43" t="s">
        <v>23</v>
      </c>
      <c r="I43" t="s">
        <v>23</v>
      </c>
      <c r="J43" t="n">
        <v>1.0</v>
      </c>
      <c r="K43" t="n">
        <f>SUM(M43:INDEX(M43:XFD43,1,M3))</f>
        <v>0.0</v>
      </c>
      <c r="L43" s="28"/>
    </row>
    <row r="44">
      <c r="A44" t="s">
        <v>209</v>
      </c>
      <c r="B44" t="s">
        <v>210</v>
      </c>
      <c r="C44" t="s">
        <v>211</v>
      </c>
      <c r="D44" t="s">
        <v>212</v>
      </c>
      <c r="E44" t="s">
        <v>213</v>
      </c>
      <c r="F44" t="s">
        <v>21</v>
      </c>
      <c r="G44" t="s">
        <v>22</v>
      </c>
      <c r="H44" t="s">
        <v>23</v>
      </c>
      <c r="I44" t="s">
        <v>23</v>
      </c>
      <c r="J44" t="n">
        <v>2.0</v>
      </c>
      <c r="K44" t="n">
        <f>SUM(M44:INDEX(M44:XFD44,1,M3))</f>
        <v>0.0</v>
      </c>
      <c r="L44" s="28"/>
    </row>
    <row r="45">
      <c r="A45" t="s">
        <v>214</v>
      </c>
      <c r="B45" t="s">
        <v>215</v>
      </c>
      <c r="C45" t="s">
        <v>216</v>
      </c>
      <c r="D45" t="s">
        <v>217</v>
      </c>
      <c r="E45" t="s">
        <v>218</v>
      </c>
      <c r="F45" t="s">
        <v>21</v>
      </c>
      <c r="G45" t="s">
        <v>22</v>
      </c>
      <c r="H45" t="s">
        <v>23</v>
      </c>
      <c r="I45" t="s">
        <v>23</v>
      </c>
      <c r="J45" t="n">
        <v>2.0</v>
      </c>
      <c r="K45" t="n">
        <f>SUM(M45:INDEX(M45:XFD45,1,M3))</f>
        <v>0.0</v>
      </c>
      <c r="L45" s="28"/>
    </row>
    <row r="46">
      <c r="A46" t="s">
        <v>219</v>
      </c>
      <c r="B46" t="s">
        <v>220</v>
      </c>
      <c r="C46" t="s">
        <v>221</v>
      </c>
      <c r="D46" t="s">
        <v>222</v>
      </c>
      <c r="E46" t="s">
        <v>223</v>
      </c>
      <c r="F46" t="s">
        <v>21</v>
      </c>
      <c r="G46" t="s">
        <v>22</v>
      </c>
      <c r="H46" t="s">
        <v>23</v>
      </c>
      <c r="I46" t="s">
        <v>23</v>
      </c>
      <c r="J46" t="n">
        <v>1.0</v>
      </c>
      <c r="K46" t="n">
        <f>SUM(M46:INDEX(M46:XFD46,1,M3))</f>
        <v>0.0</v>
      </c>
      <c r="L46" s="28"/>
    </row>
    <row r="47">
      <c r="A47" t="s">
        <v>224</v>
      </c>
      <c r="B47" t="s">
        <v>225</v>
      </c>
      <c r="C47" t="s">
        <v>226</v>
      </c>
      <c r="D47" t="s">
        <v>227</v>
      </c>
      <c r="E47" t="s">
        <v>228</v>
      </c>
      <c r="F47" t="s">
        <v>21</v>
      </c>
      <c r="G47" t="s">
        <v>22</v>
      </c>
      <c r="H47" t="s">
        <v>23</v>
      </c>
      <c r="I47" t="s">
        <v>23</v>
      </c>
      <c r="J47" t="n">
        <v>4.0</v>
      </c>
      <c r="K47" t="n">
        <f>SUM(M47:INDEX(M47:XFD47,1,M3))</f>
        <v>0.0</v>
      </c>
      <c r="L47" s="28"/>
    </row>
    <row r="48">
      <c r="A48" t="s">
        <v>229</v>
      </c>
      <c r="B48" t="s">
        <v>230</v>
      </c>
      <c r="C48" t="s">
        <v>231</v>
      </c>
      <c r="D48" t="s">
        <v>232</v>
      </c>
      <c r="E48" t="s">
        <v>233</v>
      </c>
      <c r="F48" t="s">
        <v>21</v>
      </c>
      <c r="G48" t="s">
        <v>22</v>
      </c>
      <c r="H48" t="s">
        <v>23</v>
      </c>
      <c r="I48" t="s">
        <v>23</v>
      </c>
      <c r="J48" t="n">
        <v>1.0</v>
      </c>
      <c r="K48" t="n">
        <f>SUM(M48:INDEX(M48:XFD48,1,M3))</f>
        <v>0.0</v>
      </c>
      <c r="L48" s="28"/>
    </row>
    <row r="49">
      <c r="A49" t="s">
        <v>234</v>
      </c>
      <c r="B49" t="s">
        <v>235</v>
      </c>
      <c r="C49" t="s">
        <v>236</v>
      </c>
      <c r="D49" t="s">
        <v>237</v>
      </c>
      <c r="E49" t="s">
        <v>238</v>
      </c>
      <c r="F49" t="s">
        <v>21</v>
      </c>
      <c r="G49" t="s">
        <v>22</v>
      </c>
      <c r="H49" t="s">
        <v>23</v>
      </c>
      <c r="I49" t="s">
        <v>23</v>
      </c>
      <c r="J49" t="n">
        <v>1.0</v>
      </c>
      <c r="K49" t="n">
        <f>SUM(M49:INDEX(M49:XFD49,1,M3))</f>
        <v>0.0</v>
      </c>
      <c r="L49" s="28"/>
    </row>
    <row r="50">
      <c r="A50" t="s">
        <v>239</v>
      </c>
      <c r="B50" t="s">
        <v>240</v>
      </c>
      <c r="C50" t="s">
        <v>241</v>
      </c>
      <c r="D50" t="s">
        <v>242</v>
      </c>
      <c r="E50" t="s">
        <v>243</v>
      </c>
      <c r="F50" t="s">
        <v>21</v>
      </c>
      <c r="G50" t="s">
        <v>22</v>
      </c>
      <c r="H50" t="s">
        <v>23</v>
      </c>
      <c r="I50" t="s">
        <v>23</v>
      </c>
      <c r="J50" t="n">
        <v>1.0</v>
      </c>
      <c r="K50" t="n">
        <f>SUM(M50:INDEX(M50:XFD50,1,M3))</f>
        <v>0.0</v>
      </c>
      <c r="L50" s="28"/>
    </row>
    <row r="51">
      <c r="A51" t="s">
        <v>244</v>
      </c>
      <c r="B51" t="s">
        <v>245</v>
      </c>
      <c r="C51" t="s">
        <v>246</v>
      </c>
      <c r="D51" t="s">
        <v>247</v>
      </c>
      <c r="E51" t="s">
        <v>248</v>
      </c>
      <c r="F51" t="s">
        <v>21</v>
      </c>
      <c r="G51" t="s">
        <v>22</v>
      </c>
      <c r="H51" t="s">
        <v>23</v>
      </c>
      <c r="I51" t="s">
        <v>23</v>
      </c>
      <c r="J51" t="n">
        <v>4.0</v>
      </c>
      <c r="K51" t="n">
        <f>SUM(M51:INDEX(M51:XFD51,1,M3))</f>
        <v>0.0</v>
      </c>
      <c r="L51" s="28"/>
    </row>
    <row r="52">
      <c r="A52" t="s">
        <v>249</v>
      </c>
      <c r="B52" t="s">
        <v>250</v>
      </c>
      <c r="C52" t="s">
        <v>251</v>
      </c>
      <c r="D52" t="s">
        <v>252</v>
      </c>
      <c r="E52" t="s">
        <v>253</v>
      </c>
      <c r="F52" t="s">
        <v>21</v>
      </c>
      <c r="G52" t="s">
        <v>22</v>
      </c>
      <c r="H52" t="s">
        <v>23</v>
      </c>
      <c r="I52" t="s">
        <v>23</v>
      </c>
      <c r="J52" t="n">
        <v>3.0</v>
      </c>
      <c r="K52" t="n">
        <f>SUM(M52:INDEX(M52:XFD52,1,M3))</f>
        <v>0.0</v>
      </c>
      <c r="L52" s="28"/>
    </row>
    <row r="53">
      <c r="A53" t="s">
        <v>254</v>
      </c>
      <c r="B53" t="s">
        <v>255</v>
      </c>
      <c r="C53" t="s">
        <v>256</v>
      </c>
      <c r="D53" t="s">
        <v>257</v>
      </c>
      <c r="E53" t="s">
        <v>258</v>
      </c>
      <c r="F53" t="s">
        <v>21</v>
      </c>
      <c r="G53" t="s">
        <v>22</v>
      </c>
      <c r="H53" t="s">
        <v>23</v>
      </c>
      <c r="I53" t="s">
        <v>23</v>
      </c>
      <c r="J53" t="n">
        <v>1.0</v>
      </c>
      <c r="K53" t="n">
        <f>SUM(M53:INDEX(M53:XFD53,1,M3))</f>
        <v>0.0</v>
      </c>
      <c r="L53" s="28"/>
    </row>
    <row r="54">
      <c r="A54" t="s">
        <v>259</v>
      </c>
      <c r="B54" t="s">
        <v>260</v>
      </c>
      <c r="C54" t="s">
        <v>261</v>
      </c>
      <c r="D54" t="s">
        <v>262</v>
      </c>
      <c r="E54" t="s">
        <v>263</v>
      </c>
      <c r="F54" t="s">
        <v>21</v>
      </c>
      <c r="G54" t="s">
        <v>22</v>
      </c>
      <c r="H54" t="s">
        <v>23</v>
      </c>
      <c r="I54" t="s">
        <v>23</v>
      </c>
      <c r="J54" t="n">
        <v>1.0</v>
      </c>
      <c r="K54" t="n">
        <f>SUM(M54:INDEX(M54:XFD54,1,M3))</f>
        <v>0.0</v>
      </c>
      <c r="L54" s="28"/>
    </row>
    <row r="55">
      <c r="A55" t="s">
        <v>264</v>
      </c>
      <c r="B55" t="s">
        <v>265</v>
      </c>
      <c r="C55" t="s">
        <v>266</v>
      </c>
      <c r="D55" t="s">
        <v>267</v>
      </c>
      <c r="E55" t="s">
        <v>268</v>
      </c>
      <c r="F55" t="s">
        <v>21</v>
      </c>
      <c r="G55" t="s">
        <v>22</v>
      </c>
      <c r="H55" t="s">
        <v>23</v>
      </c>
      <c r="I55" t="s">
        <v>23</v>
      </c>
      <c r="J55" t="n">
        <v>1.0</v>
      </c>
      <c r="K55" t="n">
        <f>SUM(M55:INDEX(M55:XFD55,1,M3))</f>
        <v>0.0</v>
      </c>
      <c r="L55" s="28"/>
    </row>
    <row r="56">
      <c r="A56" t="s">
        <v>269</v>
      </c>
      <c r="B56" t="s">
        <v>270</v>
      </c>
      <c r="C56" t="s">
        <v>271</v>
      </c>
      <c r="D56" t="s">
        <v>272</v>
      </c>
      <c r="E56" t="s">
        <v>273</v>
      </c>
      <c r="F56" t="s">
        <v>21</v>
      </c>
      <c r="G56" t="s">
        <v>22</v>
      </c>
      <c r="H56" t="s">
        <v>23</v>
      </c>
      <c r="I56" t="s">
        <v>23</v>
      </c>
      <c r="J56" t="n">
        <v>1.0</v>
      </c>
      <c r="K56" t="n">
        <f>SUM(M56:INDEX(M56:XFD56,1,M3))</f>
        <v>0.0</v>
      </c>
      <c r="L56" s="28"/>
    </row>
    <row r="57">
      <c r="A57" t="s">
        <v>274</v>
      </c>
      <c r="B57" t="s">
        <v>275</v>
      </c>
      <c r="C57" t="s">
        <v>276</v>
      </c>
      <c r="D57" t="s">
        <v>277</v>
      </c>
      <c r="E57" t="s">
        <v>278</v>
      </c>
      <c r="F57" t="s">
        <v>21</v>
      </c>
      <c r="G57" t="s">
        <v>22</v>
      </c>
      <c r="H57" t="s">
        <v>23</v>
      </c>
      <c r="I57" t="s">
        <v>23</v>
      </c>
      <c r="J57" t="n">
        <v>1.0</v>
      </c>
      <c r="K57" t="n">
        <f>SUM(M57:INDEX(M57:XFD57,1,M3))</f>
        <v>0.0</v>
      </c>
      <c r="L57" s="28"/>
    </row>
    <row r="58">
      <c r="A58" t="s">
        <v>279</v>
      </c>
      <c r="B58" t="s">
        <v>280</v>
      </c>
      <c r="C58" t="s">
        <v>281</v>
      </c>
      <c r="D58" t="s">
        <v>282</v>
      </c>
      <c r="E58" t="s">
        <v>283</v>
      </c>
      <c r="F58" t="s">
        <v>21</v>
      </c>
      <c r="G58" t="s">
        <v>22</v>
      </c>
      <c r="H58" t="s">
        <v>23</v>
      </c>
      <c r="I58" t="s">
        <v>23</v>
      </c>
      <c r="J58" t="n">
        <v>1.0</v>
      </c>
      <c r="K58" t="n">
        <f>SUM(M58:INDEX(M58:XFD58,1,M3))</f>
        <v>0.0</v>
      </c>
      <c r="L58" s="28"/>
    </row>
    <row r="59">
      <c r="A59" t="s">
        <v>284</v>
      </c>
      <c r="B59" t="s">
        <v>285</v>
      </c>
      <c r="C59" t="s">
        <v>286</v>
      </c>
      <c r="D59" t="s">
        <v>287</v>
      </c>
      <c r="E59" t="s">
        <v>288</v>
      </c>
      <c r="F59" t="s">
        <v>21</v>
      </c>
      <c r="G59" t="s">
        <v>22</v>
      </c>
      <c r="H59" t="s">
        <v>23</v>
      </c>
      <c r="I59" t="s">
        <v>23</v>
      </c>
      <c r="J59" t="n">
        <v>1.0</v>
      </c>
      <c r="K59" t="n">
        <f>SUM(M59:INDEX(M59:XFD59,1,M3))</f>
        <v>0.0</v>
      </c>
      <c r="L59" s="28"/>
    </row>
    <row r="60">
      <c r="A60" t="s">
        <v>289</v>
      </c>
      <c r="B60" t="s">
        <v>290</v>
      </c>
      <c r="C60" t="s">
        <v>291</v>
      </c>
      <c r="D60" t="s">
        <v>292</v>
      </c>
      <c r="E60" t="s">
        <v>293</v>
      </c>
      <c r="F60" t="s">
        <v>21</v>
      </c>
      <c r="G60" t="s">
        <v>22</v>
      </c>
      <c r="H60" t="s">
        <v>23</v>
      </c>
      <c r="I60" t="s">
        <v>23</v>
      </c>
      <c r="J60" t="n">
        <v>1.0</v>
      </c>
      <c r="K60" t="n">
        <f>SUM(M60:INDEX(M60:XFD60,1,M3))</f>
        <v>0.0</v>
      </c>
      <c r="L60" s="28"/>
    </row>
    <row r="61">
      <c r="A61" t="s">
        <v>294</v>
      </c>
      <c r="B61" t="s">
        <v>295</v>
      </c>
      <c r="C61" t="s">
        <v>296</v>
      </c>
      <c r="D61" t="s">
        <v>297</v>
      </c>
      <c r="E61" t="s">
        <v>298</v>
      </c>
      <c r="F61" t="s">
        <v>21</v>
      </c>
      <c r="G61" t="s">
        <v>22</v>
      </c>
      <c r="H61" t="s">
        <v>23</v>
      </c>
      <c r="I61" t="s">
        <v>23</v>
      </c>
      <c r="J61" t="n">
        <v>1.0</v>
      </c>
      <c r="K61" t="n">
        <f>SUM(M61:INDEX(M61:XFD61,1,M3))</f>
        <v>0.0</v>
      </c>
      <c r="L61" s="28"/>
    </row>
    <row r="62">
      <c r="A62" t="s">
        <v>299</v>
      </c>
      <c r="B62" t="s">
        <v>300</v>
      </c>
      <c r="C62" t="s">
        <v>301</v>
      </c>
      <c r="D62" t="s">
        <v>302</v>
      </c>
      <c r="E62" t="s">
        <v>303</v>
      </c>
      <c r="F62" t="s">
        <v>21</v>
      </c>
      <c r="G62" t="s">
        <v>22</v>
      </c>
      <c r="H62" t="s">
        <v>23</v>
      </c>
      <c r="I62" t="s">
        <v>23</v>
      </c>
      <c r="J62" t="n">
        <v>1.0</v>
      </c>
      <c r="K62" t="n">
        <f>SUM(M62:INDEX(M62:XFD62,1,M3))</f>
        <v>0.0</v>
      </c>
      <c r="L62" s="28"/>
    </row>
    <row r="63">
      <c r="A63" t="s">
        <v>304</v>
      </c>
      <c r="B63" t="s">
        <v>305</v>
      </c>
      <c r="C63" t="s">
        <v>306</v>
      </c>
      <c r="D63" t="s">
        <v>307</v>
      </c>
      <c r="E63" t="s">
        <v>308</v>
      </c>
      <c r="F63" t="s">
        <v>21</v>
      </c>
      <c r="G63" t="s">
        <v>22</v>
      </c>
      <c r="H63" t="s">
        <v>23</v>
      </c>
      <c r="I63" t="s">
        <v>23</v>
      </c>
      <c r="J63" t="n">
        <v>1.0</v>
      </c>
      <c r="K63" t="n">
        <f>SUM(M63:INDEX(M63:XFD63,1,M3))</f>
        <v>0.0</v>
      </c>
      <c r="L63" s="28"/>
    </row>
    <row r="64">
      <c r="A64" t="s">
        <v>309</v>
      </c>
      <c r="B64" t="s">
        <v>310</v>
      </c>
      <c r="C64" t="s">
        <v>311</v>
      </c>
      <c r="D64" t="s">
        <v>312</v>
      </c>
      <c r="E64" t="s">
        <v>313</v>
      </c>
      <c r="F64" t="s">
        <v>21</v>
      </c>
      <c r="G64" t="s">
        <v>22</v>
      </c>
      <c r="H64" t="s">
        <v>23</v>
      </c>
      <c r="I64" t="s">
        <v>23</v>
      </c>
      <c r="J64" t="n">
        <v>1.0</v>
      </c>
      <c r="K64" t="n">
        <f>SUM(M64:INDEX(M64:XFD64,1,M3))</f>
        <v>0.0</v>
      </c>
      <c r="L64" s="28"/>
    </row>
    <row r="65">
      <c r="A65" t="s">
        <v>314</v>
      </c>
      <c r="B65" t="s">
        <v>315</v>
      </c>
      <c r="C65" t="s">
        <v>316</v>
      </c>
      <c r="D65" t="s">
        <v>317</v>
      </c>
      <c r="E65" t="s">
        <v>318</v>
      </c>
      <c r="F65" t="s">
        <v>21</v>
      </c>
      <c r="G65" t="s">
        <v>22</v>
      </c>
      <c r="H65" t="s">
        <v>23</v>
      </c>
      <c r="I65" t="s">
        <v>23</v>
      </c>
      <c r="J65" t="n">
        <v>6.0</v>
      </c>
      <c r="K65" t="n">
        <f>SUM(M65:INDEX(M65:XFD65,1,M3))</f>
        <v>0.0</v>
      </c>
      <c r="L65" s="28"/>
    </row>
    <row r="66">
      <c r="A66" t="s">
        <v>319</v>
      </c>
      <c r="B66" t="s">
        <v>320</v>
      </c>
      <c r="C66" t="s">
        <v>321</v>
      </c>
      <c r="D66" t="s">
        <v>322</v>
      </c>
      <c r="E66" t="s">
        <v>323</v>
      </c>
      <c r="F66" t="s">
        <v>21</v>
      </c>
      <c r="G66" t="s">
        <v>22</v>
      </c>
      <c r="H66" t="s">
        <v>23</v>
      </c>
      <c r="I66" t="s">
        <v>23</v>
      </c>
      <c r="J66" t="n">
        <v>1.0</v>
      </c>
      <c r="K66" t="n">
        <f>SUM(M66:INDEX(M66:XFD66,1,M3))</f>
        <v>0.0</v>
      </c>
      <c r="L66" s="28"/>
    </row>
    <row r="67">
      <c r="A67" t="s">
        <v>324</v>
      </c>
      <c r="B67" t="s">
        <v>325</v>
      </c>
      <c r="C67" t="s">
        <v>326</v>
      </c>
      <c r="D67" t="s">
        <v>327</v>
      </c>
      <c r="E67" t="s">
        <v>328</v>
      </c>
      <c r="F67" t="s">
        <v>21</v>
      </c>
      <c r="G67" t="s">
        <v>22</v>
      </c>
      <c r="H67" t="s">
        <v>23</v>
      </c>
      <c r="I67" t="s">
        <v>23</v>
      </c>
      <c r="J67" t="n">
        <v>1.0</v>
      </c>
      <c r="K67" t="n">
        <f>SUM(M67:INDEX(M67:XFD67,1,M3))</f>
        <v>0.0</v>
      </c>
      <c r="L67" s="28"/>
    </row>
    <row r="68">
      <c r="A68" t="s">
        <v>329</v>
      </c>
      <c r="B68" t="s">
        <v>330</v>
      </c>
      <c r="C68" t="s">
        <v>331</v>
      </c>
      <c r="D68" t="s">
        <v>332</v>
      </c>
      <c r="E68" t="s">
        <v>333</v>
      </c>
      <c r="F68" t="s">
        <v>21</v>
      </c>
      <c r="G68" t="s">
        <v>22</v>
      </c>
      <c r="H68" t="s">
        <v>23</v>
      </c>
      <c r="I68" t="s">
        <v>23</v>
      </c>
      <c r="J68" t="n">
        <v>1.0</v>
      </c>
      <c r="K68" t="n">
        <f>SUM(M68:INDEX(M68:XFD68,1,M3))</f>
        <v>0.0</v>
      </c>
      <c r="L68" s="28"/>
    </row>
    <row r="69">
      <c r="A69" t="s">
        <v>334</v>
      </c>
      <c r="B69" t="s">
        <v>335</v>
      </c>
      <c r="C69" t="s">
        <v>336</v>
      </c>
      <c r="D69" t="s">
        <v>337</v>
      </c>
      <c r="E69" t="s">
        <v>338</v>
      </c>
      <c r="F69" t="s">
        <v>21</v>
      </c>
      <c r="G69" t="s">
        <v>22</v>
      </c>
      <c r="H69" t="s">
        <v>23</v>
      </c>
      <c r="I69" t="s">
        <v>23</v>
      </c>
      <c r="J69" t="n">
        <v>1.0</v>
      </c>
      <c r="K69" t="n">
        <f>SUM(M69:INDEX(M69:XFD69,1,M3))</f>
        <v>0.0</v>
      </c>
      <c r="L69" s="28"/>
    </row>
    <row r="70" ht="8.0" customHeight="true">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row>
    <row r="71">
      <c r="A71" t="s" s="32">
        <v>339</v>
      </c>
      <c r="B71" s="33"/>
      <c r="C71" s="34"/>
      <c r="D71" s="35"/>
      <c r="E71" s="36"/>
      <c r="F71" s="37"/>
      <c r="G71" s="38"/>
      <c r="H71" s="39"/>
      <c r="I71" s="40"/>
      <c r="J71" s="41"/>
      <c r="K71" s="42"/>
      <c r="L71" s="43"/>
      <c r="M71" t="n" s="44">
        <f>IF(M3&gt;=1,"P1 - B1","")</f>
        <v>0.0</v>
      </c>
      <c r="N71" t="n" s="45">
        <f>IF(M3&gt;=2,"P1 - B2","")</f>
        <v>0.0</v>
      </c>
      <c r="O71" t="n" s="46">
        <f>IF(M3&gt;=3,"P1 - B3","")</f>
        <v>0.0</v>
      </c>
      <c r="P71" t="n" s="47">
        <f>IF(M3&gt;=4,"P1 - B4","")</f>
        <v>0.0</v>
      </c>
      <c r="Q71" t="n" s="48">
        <f>IF(M3&gt;=5,"P1 - B5","")</f>
        <v>0.0</v>
      </c>
      <c r="R71" t="n" s="49">
        <f>IF(M3&gt;=6,"P1 - B6","")</f>
        <v>0.0</v>
      </c>
      <c r="S71" t="n" s="50">
        <f>IF(M3&gt;=7,"P1 - B7","")</f>
        <v>0.0</v>
      </c>
      <c r="T71" t="n" s="51">
        <f>IF(M3&gt;=8,"P1 - B8","")</f>
        <v>0.0</v>
      </c>
      <c r="U71" t="n" s="52">
        <f>IF(M3&gt;=9,"P1 - B9","")</f>
        <v>0.0</v>
      </c>
      <c r="V71" t="n" s="53">
        <f>IF(M3&gt;=10,"P1 - B10","")</f>
        <v>0.0</v>
      </c>
      <c r="W71" t="n" s="54">
        <f>IF(M3&gt;=11,"P1 - B11","")</f>
        <v>0.0</v>
      </c>
      <c r="X71" t="n" s="55">
        <f>IF(M3&gt;=12,"P1 - B12","")</f>
        <v>0.0</v>
      </c>
      <c r="Y71" t="n" s="56">
        <f>IF(M3&gt;=13,"P1 - B13","")</f>
        <v>0.0</v>
      </c>
      <c r="Z71" t="n" s="57">
        <f>IF(M3&gt;=14,"P1 - B14","")</f>
        <v>0.0</v>
      </c>
      <c r="AA71" t="n" s="58">
        <f>IF(M3&gt;=15,"P1 - B15","")</f>
        <v>0.0</v>
      </c>
      <c r="AB71" t="n" s="59">
        <f>IF(M3&gt;=16,"P1 - B16","")</f>
        <v>0.0</v>
      </c>
      <c r="AC71" t="n" s="60">
        <f>IF(M3&gt;=17,"P1 - B17","")</f>
        <v>0.0</v>
      </c>
      <c r="AD71" t="n" s="61">
        <f>IF(M3&gt;=18,"P1 - B18","")</f>
        <v>0.0</v>
      </c>
      <c r="AE71" t="n" s="62">
        <f>IF(M3&gt;=19,"P1 - B19","")</f>
        <v>0.0</v>
      </c>
      <c r="AF71" t="n" s="63">
        <f>IF(M3&gt;=20,"P1 - B20","")</f>
        <v>0.0</v>
      </c>
    </row>
    <row r="72">
      <c r="A72" t="s" s="65">
        <v>340</v>
      </c>
      <c r="B72" s="66"/>
      <c r="C72" s="67"/>
      <c r="D72" s="68"/>
      <c r="E72" s="69"/>
      <c r="F72" s="70"/>
      <c r="G72" s="71"/>
      <c r="H72" s="72"/>
      <c r="I72" s="73"/>
      <c r="J72" s="74"/>
      <c r="K72" s="75"/>
      <c r="L72" s="76"/>
    </row>
    <row r="73">
      <c r="A73" t="s" s="78">
        <v>341</v>
      </c>
      <c r="B73" s="79"/>
      <c r="C73" s="80"/>
      <c r="D73" s="81"/>
      <c r="E73" s="82"/>
      <c r="F73" s="83"/>
      <c r="G73" s="84"/>
      <c r="H73" s="85"/>
      <c r="I73" s="86"/>
      <c r="J73" s="87"/>
      <c r="K73" s="88"/>
      <c r="L73" s="89"/>
    </row>
    <row r="74">
      <c r="A74" t="s" s="91">
        <v>342</v>
      </c>
      <c r="B74" s="92"/>
      <c r="C74" s="93"/>
      <c r="D74" s="94"/>
      <c r="E74" s="95"/>
      <c r="F74" s="96"/>
      <c r="G74" s="97"/>
      <c r="H74" s="98"/>
      <c r="I74" s="99"/>
      <c r="J74" s="100"/>
      <c r="K74" s="101"/>
      <c r="L74" s="102"/>
    </row>
    <row r="75">
      <c r="A75" t="s" s="104">
        <v>343</v>
      </c>
      <c r="B75" s="105"/>
      <c r="C75" s="106"/>
      <c r="D75" s="107"/>
      <c r="E75" s="108"/>
      <c r="F75" s="109"/>
      <c r="G75" s="110"/>
      <c r="H75" s="111"/>
      <c r="I75" s="112"/>
      <c r="J75" s="113"/>
      <c r="K75" s="114"/>
      <c r="L75" s="115"/>
    </row>
    <row r="76" ht="8.0" customHeight="true">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row>
    <row r="77"/>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70:AF70"/>
    <mergeCell ref="A71:L71"/>
    <mergeCell ref="A72:L72"/>
    <mergeCell ref="A73:L73"/>
    <mergeCell ref="A74:L74"/>
    <mergeCell ref="A75:L75"/>
    <mergeCell ref="A76:AF76"/>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dataValidations count="3">
    <dataValidation type="whole" operator="between" sqref="M3" allowBlank="true" errorStyle="stop" showErrorMessage="true" errorTitle="Validation error" error="Enter a whole number between 1 and 20">
      <formula1>1</formula1>
      <formula2>20</formula2>
    </dataValidation>
    <dataValidation type="whole" operator="greaterThanOrEqual" sqref="M6:M70 N6:N70 O6:O70 P6:P70 Q6:Q70 R6:R70 S6:S70 T6:T70 U6:U70 V6:V70 W6:W70 X6:X70 Y6:Y70 Z6:Z70 AA6:AA70 AB6:AB70 AC6:AC70 AD6:AD70 AE6:AE70 AF6:AF70" allowBlank="true" errorStyle="stop" showErrorMessage="true" errorTitle="Validation error" error="Enter a whole number greater than or equal to 0">
      <formula1>0</formula1>
    </dataValidation>
    <dataValidation type="decimal" operator="greaterThan" sqref="M72:M75 N72:N75 O72:O75 P72:P75 Q72:Q75 R72:R75 S72:S75 T72:T75 U72:U75 V72:V75 W72:W75 X72:X75 Y72:Y75 Z72:Z75 AA72:AA75 AB72:AB75 AC72:AC75 AD72:AD75 AE72:AE75 AF72:AF75"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16">
        <v>344</v>
      </c>
    </row>
    <row r="2">
      <c r="A2" t="s" s="117">
        <v>345</v>
      </c>
    </row>
    <row r="3">
      <c r="A3" t="s" s="118">
        <v>346</v>
      </c>
    </row>
    <row r="4">
      <c r="A4" t="s" s="119">
        <v>347</v>
      </c>
    </row>
    <row r="5">
      <c r="A5" t="s" s="120">
        <v>348</v>
      </c>
    </row>
    <row r="6">
      <c r="A6" t="s" s="121">
        <v>349</v>
      </c>
    </row>
    <row r="7">
      <c r="A7" t="s" s="122">
        <v>350</v>
      </c>
    </row>
    <row r="8">
      <c r="A8" t="s" s="123">
        <v>351</v>
      </c>
    </row>
    <row r="9">
      <c r="A9" t="s" s="124">
        <v>352</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25">
        <v>353</v>
      </c>
      <c r="B1" t="s" s="126">
        <v>354</v>
      </c>
    </row>
    <row r="2">
      <c r="A2" t="s" s="127">
        <v>355</v>
      </c>
      <c r="B2" t="s" s="128">
        <v>356</v>
      </c>
    </row>
    <row r="3">
      <c r="A3" t="s" s="129">
        <v>357</v>
      </c>
      <c r="B3" t="s" s="130">
        <v>358</v>
      </c>
    </row>
    <row r="4">
      <c r="A4" t="s" s="131">
        <v>359</v>
      </c>
      <c r="B4" t="s" s="132">
        <v>360</v>
      </c>
    </row>
    <row r="5">
      <c r="A5" t="s" s="133">
        <v>361</v>
      </c>
      <c r="B5" t="n" s="134">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2025-02-25T09:37:31Z</dcterms:created>
  <dc:creator>Apache POI</dc:creator>
</cp:coreProperties>
</file>