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<sst xmlns="http://schemas.openxmlformats.org/spreadsheetml/2006/main" count="939" uniqueCount="542">
  <si>
    <t>Provide the box details for this pack group below. See the instructions sheet if you have questions.</t>
  </si>
  <si>
    <t>Pack group: 1</t>
  </si>
  <si>
    <t>pg4ad01d87-15cb-4768-86e2-2c2c9711fa2a</t>
  </si>
  <si>
    <t>Total SKUs: 100 (341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</si>
  <si>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</si>
  <si>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</si>
  <si>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</si>
  <si>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</si>
  <si>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</si>
  <si>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</si>
  <si>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</si>
  <si>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</si>
  <si>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</si>
  <si>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</si>
  <si>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</si>
  <si>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</si>
  <si>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</si>
  <si>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</si>
  <si>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pkb068bb75-f0a1-4217-9956-83bf5c4d05f7</t>
  </si>
  <si>
    <t>B083QL6RCC</t>
  </si>
  <si>
    <t>X002FMJBYX</t>
  </si>
  <si>
    <t>NewItem</t>
  </si>
  <si>
    <t>Labeling,Poly bagging</t>
  </si>
  <si>
    <t>By seller</t>
  </si>
  <si>
    <t>DE-BFirstMommyMTS-XXL</t>
  </si>
  <si>
    <t>Decrum Plus Size Cute Pregnancy Tops for Women - Soft Maternity T Shirts for Women [40022016-AL] | Black, XXL</t>
  </si>
  <si>
    <t>pkba1ed903-aa06-49e1-88da-5b1d6e53de41</t>
  </si>
  <si>
    <t>B083QJYZ2J</t>
  </si>
  <si>
    <t>X002FMJ7GF</t>
  </si>
  <si>
    <t>DE-LGSMRagSet28-L</t>
  </si>
  <si>
    <t>Decrum Mens Gray T Shirt Raglan Shirt Men - Soft Sports Jersey Pack of Baseball Shirts | [4BUN00284] Pack of 3, L</t>
  </si>
  <si>
    <t>pk593fb87b-1310-4789-91cb-c348a3d9cfbf</t>
  </si>
  <si>
    <t>B0C3M7NQM7</t>
  </si>
  <si>
    <t>X003SX0P7Z</t>
  </si>
  <si>
    <t>DE-LGSMRagSet28NEW-S</t>
  </si>
  <si>
    <t>Decrum Long Sleeve Raglan Shirt Mens Multipack - Slim Fit T Shirt Baseball Style Shirts for Men | [4BUN00282] Pack of 3, S</t>
  </si>
  <si>
    <t>pk24c8a78e-7f7b-4028-86d9-e9782508fe85</t>
  </si>
  <si>
    <t>B0D17XNXX7</t>
  </si>
  <si>
    <t>X00473PVLZ</t>
  </si>
  <si>
    <t>DE-LGSMVNeckSet10-L</t>
  </si>
  <si>
    <t>Mens Long Sleeve Shirt Full Sleeve Casual Style | [4BUN00104] LGS MenV Set 10, L</t>
  </si>
  <si>
    <t>pk897d6139-eaf8-4a48-8387-625804393554</t>
  </si>
  <si>
    <t>B0B75584TG</t>
  </si>
  <si>
    <t>X003BLHU3L</t>
  </si>
  <si>
    <t>DE-LGSMVNeckSet10-XL</t>
  </si>
  <si>
    <t>Soft Cotton Long Sleeve V Neck T Shirts Men t Shirts Pack | [4BUN00105] LGS MenV Set 10, XL</t>
  </si>
  <si>
    <t>pkd748bf81-d029-45cb-800a-3874b5020114</t>
  </si>
  <si>
    <t>B0B755NXRB</t>
  </si>
  <si>
    <t>X003BLHS8N</t>
  </si>
  <si>
    <t>DE-LGSMVNeckSet10NW-S</t>
  </si>
  <si>
    <t>Mens Long Sleeve Tshirts - V Neck Plain t Shirts for Men Pack | [4BUN00102] LGS MenV Set 10, S</t>
  </si>
  <si>
    <t>pk1fd5486c-d5ed-4127-a471-143832c5e7f9</t>
  </si>
  <si>
    <t>B0CHB75CCX</t>
  </si>
  <si>
    <t>X003ZBF2D7</t>
  </si>
  <si>
    <t>DE-LGSMVNeckSet16-L</t>
  </si>
  <si>
    <t>V Neck Long Sleeve Shirts for Men - Soft Cotton Full Sleeves Mens tee Shirt Pack | [4BUN00164] Set 16, L</t>
  </si>
  <si>
    <t>pk772d5c7c-731c-4bca-975e-a1ce2e70a920</t>
  </si>
  <si>
    <t>B0BYZQHLXQ</t>
  </si>
  <si>
    <t>X003R86ZKR</t>
  </si>
  <si>
    <t>DE-LGSMVNeckSet16-S</t>
  </si>
  <si>
    <t>V Neck Long Sleeve Shirts for Men - Soft Cotton Full Sleeves Mens Tshirt Pack of 3 | [4BUN00162] Set 16, S</t>
  </si>
  <si>
    <t>pkd3605d3f-8f0f-4ce3-89dd-bdc115b57db7</t>
  </si>
  <si>
    <t>B0BYZQG5C7</t>
  </si>
  <si>
    <t>X003R86ZH5</t>
  </si>
  <si>
    <t>DE-LGSMVNeckSet36-L</t>
  </si>
  <si>
    <t>V Neck Long Sleeve Mens Tshirts Multipack - Soft Comfortable Full Sleeves Mens t Shirts Pack [4BUN00364] | LGS MenV Set 36, L</t>
  </si>
  <si>
    <t>pk024dfcca-5067-420f-b4cd-5618d310af7f</t>
  </si>
  <si>
    <t>B0CN4PPGB4</t>
  </si>
  <si>
    <t>X0041C07IT</t>
  </si>
  <si>
    <t>DE-LGSMVNeckSet36-M</t>
  </si>
  <si>
    <t>V Neck Long Sleeve Mens Tshirts Multipack - Soft Comfortable Full Sleeves T Shirts for Men Pack [4BUN00363] | LGS MenV Set 36, M</t>
  </si>
  <si>
    <t>pk88246fe1-2913-4b62-b2d1-11d2f5048de1</t>
  </si>
  <si>
    <t>B0CN4PPTMK</t>
  </si>
  <si>
    <t>X0041BOP5L</t>
  </si>
  <si>
    <t>DE-LGSMVNeckSet36-S</t>
  </si>
  <si>
    <t>V Neck Long Sleeve Mens Tshirts Multipack - Soft Comfortable Full Sleeves T Shirts for Men Pack [4BUN00362] | LGS MenV Set 36, S</t>
  </si>
  <si>
    <t>pk5c167ffa-7c17-4286-ac02-7e97a5d7699f</t>
  </si>
  <si>
    <t>B0CN4PZXTJ</t>
  </si>
  <si>
    <t>X0041BP58H</t>
  </si>
  <si>
    <t>DE-LGSMVNeckSet40-S</t>
  </si>
  <si>
    <t>V Neck Long Sleeve Mens Tshirts Multipack - Soft Comfortable Full Sleeves T Shirts for Men Pack [4BUN00402] | LGS MenV Set 40, S</t>
  </si>
  <si>
    <t>pke9b03c39-2b21-408f-8a71-cd0d4045fd4a</t>
  </si>
  <si>
    <t>B0DXFFC6G4</t>
  </si>
  <si>
    <t>X004L1N395</t>
  </si>
  <si>
    <t>DE-LGSMVNeckSet7-XL</t>
  </si>
  <si>
    <t>Soft Cotton Long Sleeve V Neck T Shirts Mens Shirts Pack | [4BUN00075] LGS MenV Set 7, XL</t>
  </si>
  <si>
    <t>pkfb3ddfc4-6849-483a-aac1-8f1a282ddfc9</t>
  </si>
  <si>
    <t>B0B755DLXM</t>
  </si>
  <si>
    <t>X003BLBMCB</t>
  </si>
  <si>
    <t>DE-LGSMVNeckSet8-S</t>
  </si>
  <si>
    <t>Mens Long Sleeve Tshirts - Plain t Shirts for Men Pack | [4BUN00082] LGS MenV Set 8, S</t>
  </si>
  <si>
    <t>pk452349f2-57db-440b-b7b7-e400aa3d7d13</t>
  </si>
  <si>
    <t>B0B75411Z6</t>
  </si>
  <si>
    <t>X003BLHTZP</t>
  </si>
  <si>
    <t>DE-LGSVNckWhite-L</t>
  </si>
  <si>
    <t>White Mens Long Sleeve Tshirts - V Neck T Shirts Men Playeras De Manga Larga para Hombre [40001174] (N) | LGS White, L</t>
  </si>
  <si>
    <t>pk9608e15d-6275-48ef-a7f3-c8572a383c13</t>
  </si>
  <si>
    <t>B0BS3MSCFD</t>
  </si>
  <si>
    <t>X003M584T5</t>
  </si>
  <si>
    <t>DE-LGSVNckWhite-XL</t>
  </si>
  <si>
    <t>White Long Sleeve V Neck T Shirt Men - Long Sleeve Tee Shirts for Men [40001175] (N) | LGS White, XL</t>
  </si>
  <si>
    <t>pkcb2bce89-aa9d-4b65-a804-64c1c3bef703</t>
  </si>
  <si>
    <t>B0BS3NYTF8</t>
  </si>
  <si>
    <t>X003M584RH</t>
  </si>
  <si>
    <t>DE-MBlk&amp;whtHdedVrsty-L</t>
  </si>
  <si>
    <t>Decrum Hooded Varsity Jacket Men - High School Bomber Style Baseball Jackets for Men [40071174] | Black &amp; White, L</t>
  </si>
  <si>
    <t>pke63847b3-b2a6-4aa2-9b32-3a7b26be8880</t>
  </si>
  <si>
    <t>B0CJRW3NWQ</t>
  </si>
  <si>
    <t>X003Z9QQDJ</t>
  </si>
  <si>
    <t>DE-MBlk&amp;whtHdedVrsty-M</t>
  </si>
  <si>
    <t>Decrum Hooded Varsity Jacket Men - High School Bomber Style Baseball Jackets for Men [40071173] | Black &amp; White, M</t>
  </si>
  <si>
    <t>pk68e25309-5c84-4f25-870e-8db5ed2122c9</t>
  </si>
  <si>
    <t>B0CJRVSFR2</t>
  </si>
  <si>
    <t>X003Z9QO3V</t>
  </si>
  <si>
    <t>DE-MBlk&amp;whtHdedVrsty-XL</t>
  </si>
  <si>
    <t>Decrum Hooded Varsity Jacket Men - High School Bomber Style Baseball Jackets for Men [40071175] | Black &amp; White, XL</t>
  </si>
  <si>
    <t>pkec8f3c9f-af3e-4447-8791-e869c67758b1</t>
  </si>
  <si>
    <t>B0CJRW6P6G</t>
  </si>
  <si>
    <t>X003Z9WML9</t>
  </si>
  <si>
    <t>DE-MBseblRglnChrclLGS-XL</t>
  </si>
  <si>
    <t>Decrum Grey and Black Soft Cotton Jersey Long Sleeve Raglan Shirt Men Basebal Tee Striped [40042055] | Men Grey&amp;Blk Striped Rgln, XL</t>
  </si>
  <si>
    <t>pk0480393e-a4a4-4157-b284-ece67976d9cf</t>
  </si>
  <si>
    <t>B09M6CYMN5</t>
  </si>
  <si>
    <t>X0032WZRD9</t>
  </si>
  <si>
    <t>DE-MBseblRglnHeathrLGS-XXXL</t>
  </si>
  <si>
    <t>Decrum Milage and Black Soft Cotton Baseball Shirt Jersey Mens Raglan Striped Tee [40042077] | Men Milge&amp;Blk Striped Rgln, XXXL</t>
  </si>
  <si>
    <t>pk16bce0d9-f1ba-45f5-a4d9-c2b02835883d</t>
  </si>
  <si>
    <t>B0BWF8HL84</t>
  </si>
  <si>
    <t>X003Q3UB99</t>
  </si>
  <si>
    <t>DE-MMrn&amp;WhtHdedVrsty-XL</t>
  </si>
  <si>
    <t>Decrum Hooded Varsity Jacket Men - High School Bomber Style Baseball Jackets for Men [40170175] | Maroon &amp; White, XL</t>
  </si>
  <si>
    <t>pkeff7afa0-f7aa-48f5-a00a-d4ceb9478567</t>
  </si>
  <si>
    <t>B0CJRVK8K2</t>
  </si>
  <si>
    <t>X003Z9QO63</t>
  </si>
  <si>
    <t>DE-MMrnWhVrstyPln-3XL</t>
  </si>
  <si>
    <t>Decrum Maroon and White Varsity Jackets - High School Jacket Mens [40078177] | Plain White Sleve, 3XL</t>
  </si>
  <si>
    <t>pkd227bfdf-1a3c-4e15-8e5e-3b50fb5f8b06</t>
  </si>
  <si>
    <t>B0BWFBYLDD</t>
  </si>
  <si>
    <t>X003Q3WEN5</t>
  </si>
  <si>
    <t>DE-MMrnWhVrstyPln-L</t>
  </si>
  <si>
    <t>Decrum Mens White and Maroon Varsity Letterman Jacket for Adult [40078174] | Plain White Sleve, L</t>
  </si>
  <si>
    <t>pke6acbe9f-ecff-4a96-b66d-0e94dfe87413</t>
  </si>
  <si>
    <t>B0B7XL5QS4</t>
  </si>
  <si>
    <t>X003EWV033</t>
  </si>
  <si>
    <t>DE-MRBluWhVrstyPln-L</t>
  </si>
  <si>
    <t>Decrum Mens White and Royal Blue Varsity Letterman Jacket for Adult [40040174] | Plain White Sleve, L</t>
  </si>
  <si>
    <t>pk86cfe4a9-b634-4490-81af-6a236e20561b</t>
  </si>
  <si>
    <t>B0B7XMQ78K</t>
  </si>
  <si>
    <t>X003EWSQ0N</t>
  </si>
  <si>
    <t>DE-MRedHenley-3XL</t>
  </si>
  <si>
    <t>Decrum Mens Red Long Sleeve Shirt - Camisetas para Hombre Full Sleeve Henley Style [40005027] | Henley, 3XL</t>
  </si>
  <si>
    <t>pk6f6c2485-9073-4ff8-9c05-7e352ce318f6</t>
  </si>
  <si>
    <t>B0BWF5Y3H9</t>
  </si>
  <si>
    <t>X003Q3ZFSB</t>
  </si>
  <si>
    <t>DE-MReglnLGSChrcl&amp;Red-S</t>
  </si>
  <si>
    <t>Grey and Red Soft Cotton Baseball Jersey Long Sleeve Raglan Shirt Men | [40059022] Grey&amp;Red Rgln, S</t>
  </si>
  <si>
    <t>pkc4f89629-15a9-4852-8be8-2efde1e1f5a5</t>
  </si>
  <si>
    <t>B0B4K5WLJ2</t>
  </si>
  <si>
    <t>X003AFS15T</t>
  </si>
  <si>
    <t>DE-MRglnBlk&amp;WhtLGS-XXL</t>
  </si>
  <si>
    <t>Decrum Raglan Shirt Men - Soft Mens Long Sleeve T Shirts [40128016] | Black&amp;White,XXL</t>
  </si>
  <si>
    <t>pkf740065f-27a0-4d78-b6d6-e0f93115e4aa</t>
  </si>
  <si>
    <t>B0C1SQ7J4P</t>
  </si>
  <si>
    <t>X003S4EL5L</t>
  </si>
  <si>
    <t>DE-MRglnMrn&amp;ChrLGS-L</t>
  </si>
  <si>
    <t>Decrum Raglan Shirt Men - Soft Sports Jersey Mens Long Sleeve T Shirts [40059064] | MRN&amp;Chr Rgln,L</t>
  </si>
  <si>
    <t>pka540b0d5-a56c-4fc8-b32e-701cc1b7db02</t>
  </si>
  <si>
    <t>B0C1SRCCTC</t>
  </si>
  <si>
    <t>X003S50HA3</t>
  </si>
  <si>
    <t>DE-MRglnMrn&amp;ChrLGS-M</t>
  </si>
  <si>
    <t>Decrum Raglan Shirt Men - Soft Mens Long Sleeve Tee Shirts [40059063] | MRN&amp;Chr Rgln,M</t>
  </si>
  <si>
    <t>pk58287e47-9d27-4da1-9053-956443e57f7a</t>
  </si>
  <si>
    <t>B0C1SV637X</t>
  </si>
  <si>
    <t>X003S4TN5T</t>
  </si>
  <si>
    <t>DE-MRglnYellowLGS-M</t>
  </si>
  <si>
    <t>Decrum Yellow Raglan Sleeve Mens Long Sleeve Tee Shirts [40145083] | Men Yellow&amp;Blk Rgln, M</t>
  </si>
  <si>
    <t>pk93489d5d-734a-474f-a47e-58def2064935</t>
  </si>
  <si>
    <t>B0CF1PCVCC</t>
  </si>
  <si>
    <t>X003XMHCL3</t>
  </si>
  <si>
    <t>DE-MRglnYellowLGS-XXL</t>
  </si>
  <si>
    <t>Decrum Soft Cotton Baseball Shirts - Long Sleeve Yellow Raglan Shirt Men [40145086] | Men Yellow&amp;Blk Rgln, 2XL</t>
  </si>
  <si>
    <t>pke045266b-8cc8-4916-8f95-1e115438ce1b</t>
  </si>
  <si>
    <t>B0CF1T9XBM</t>
  </si>
  <si>
    <t>X003XMDTTR</t>
  </si>
  <si>
    <t>DE-MRglnYellowLGS-XXXL</t>
  </si>
  <si>
    <t>Decrum Soft Poly Cotton Baseball Tees - Long Sleeve Yellow Raglan Shirt Men [40145087] | Men Yellow&amp;Blk Rgln, XXXL</t>
  </si>
  <si>
    <t>pk8a2c271d-97ab-44cf-a36a-d36a6caae7ae</t>
  </si>
  <si>
    <t>B0CF1SSV5T</t>
  </si>
  <si>
    <t>X003XMD4O7</t>
  </si>
  <si>
    <t>DE-MRylblu&amp;whtHdedVrsty-M</t>
  </si>
  <si>
    <t>Decrum Hooded Varsity Jacket Men - High School Bomber Style Baseball Jackets for Men [40171173] | Royal Blue &amp; White, M</t>
  </si>
  <si>
    <t>pk68af3650-c44c-4b05-ba98-479e58d3bda9</t>
  </si>
  <si>
    <t>B0CJRWHNZ1</t>
  </si>
  <si>
    <t>X003Z9QNS7</t>
  </si>
  <si>
    <t>DE-MTS-HthrPnkRnckHrtFt-SHS-XL</t>
  </si>
  <si>
    <t>Decrum Momma Pink Maternity Tshirts for Women - Wife Mom to be Shirt [40022205-AM] | HrtFot Pink, XL</t>
  </si>
  <si>
    <t>pk9542ee6d-111e-43c2-972e-7b58d081c999</t>
  </si>
  <si>
    <t>B0BQR84R5H</t>
  </si>
  <si>
    <t>X003KSQN9R</t>
  </si>
  <si>
    <t>DE-MVrstyChnlBlkWht-C-S</t>
  </si>
  <si>
    <t>Decrum Black And White Mens Varsity Jacket Long Sleeves - Stylish Design Baseball Jackets for Men [40020172-ET] | C White sleeve, S</t>
  </si>
  <si>
    <t>pk07ebd6cf-c259-46ed-8e8f-d967c4d5d6fe</t>
  </si>
  <si>
    <t>B0D231C7TL</t>
  </si>
  <si>
    <t>X0047IO7CJ</t>
  </si>
  <si>
    <t>DE-NEWCOMNG-XXL</t>
  </si>
  <si>
    <t>Pregnancy Must Haves Gifts for Mom Plus Size - Maternity Shirts for Women [40022016-AK] | Black, XXL</t>
  </si>
  <si>
    <t>pk27267777-8b26-4284-be73-1af0fef9b268</t>
  </si>
  <si>
    <t>B093GYDX9D</t>
  </si>
  <si>
    <t>X002VT0QW1</t>
  </si>
  <si>
    <t>DE-NEWLGSMVNeckSet2-XXL</t>
  </si>
  <si>
    <t>Long Sleeve Shirt Men - Full Sleeve T Shirts Men [4BUN00066] | LGS MenV Set 2, XXL</t>
  </si>
  <si>
    <t>pk55fdb2a0-3155-416e-8239-57773567fbc4</t>
  </si>
  <si>
    <t>B08P75LSML</t>
  </si>
  <si>
    <t>X002R6UAD3</t>
  </si>
  <si>
    <t>DE-NEWNvyBl&amp;Ylw-PlnVrsty-L</t>
  </si>
  <si>
    <t>Decrum Navy Blue And Yellow Men Varsity Jacket for Adult - Baseball Jacket Men [40039084] | Plain Yellow Sleeve, L</t>
  </si>
  <si>
    <t>pk42c52c21-06eb-49ed-9e6c-65365933e032</t>
  </si>
  <si>
    <t>B09NGXLF5L</t>
  </si>
  <si>
    <t>X0033MAVKH</t>
  </si>
  <si>
    <t>DE-New2249513</t>
  </si>
  <si>
    <t>Decrum Black Red Bomber Jacket Men Letterman Men's Varsity Jackets Mens Baseball [40020025] | Plain Red Sleve, XL</t>
  </si>
  <si>
    <t>pk40a9a9ee-6fc4-4e08-9e46-ed534a5ddf37</t>
  </si>
  <si>
    <t>B08CDTC1G7</t>
  </si>
  <si>
    <t>X002LWXLY3</t>
  </si>
  <si>
    <t>DE-NvyBl&amp;Gry-PlnVrsty-M</t>
  </si>
  <si>
    <t>Decrum Navy Blue And Grey Varsity Jacket Men - Baseball Jacket [40039043] | Plain Grey Sleeve, M</t>
  </si>
  <si>
    <t>pk4c5b4479-0c76-43c8-901e-bf98775ac2c2</t>
  </si>
  <si>
    <t>B08VWL7LJ5</t>
  </si>
  <si>
    <t>X002SPYQFL</t>
  </si>
  <si>
    <t>DE-NvyBl&amp;Gry-PlnVrsty-XL</t>
  </si>
  <si>
    <t>Decrum Navy Blue And Grey Varsity Bomber Jacket Men - Men's Varsity Jackets [40039045] | Plain Grey Sleeve, XL</t>
  </si>
  <si>
    <t>pkacae8a53-1bfb-437d-8382-08bfde620101</t>
  </si>
  <si>
    <t>B08VWS1JWG</t>
  </si>
  <si>
    <t>X002SPYQER</t>
  </si>
  <si>
    <t>DE-NvyBl&amp;Rd-PlnVrsty-M</t>
  </si>
  <si>
    <t>Decrum Red And Blue Varsity Jacket Men - High School Letterman Jackets [40039023] | Plain Red Sleeve, M</t>
  </si>
  <si>
    <t>pk3a30cc15-b958-4ef6-b136-6d4cb1748f3a</t>
  </si>
  <si>
    <t>B08VVYZ3VV</t>
  </si>
  <si>
    <t>X002SPP1OV</t>
  </si>
  <si>
    <t>DE-NvyBl&amp;Rd-PlnVrsty-XL</t>
  </si>
  <si>
    <t>Decrum Mens Red And Navy Varsity Letterman Jacket Men - Men's Baseball Jackets [40039025] | Plain Red Sleeve, XL</t>
  </si>
  <si>
    <t>pk838f6253-7827-4d22-8ab6-893a3b83ee86</t>
  </si>
  <si>
    <t>B08VWHS1P1</t>
  </si>
  <si>
    <t>X002SPYQGF</t>
  </si>
  <si>
    <t>DE-REDHRTNDFOOTW-XXL</t>
  </si>
  <si>
    <t>Red Maternity Graphic Tops - Pregnancy Announcement Shirts [40022026-AM] | Heart and Foot, XXL</t>
  </si>
  <si>
    <t>pk40f02741-936c-4e80-a662-54a1a7014e25</t>
  </si>
  <si>
    <t>B07YSKCYXX</t>
  </si>
  <si>
    <t>X002C4EXKV</t>
  </si>
  <si>
    <t>DE-W-VARSITY-BLWH-M</t>
  </si>
  <si>
    <t>Decrum High School Crop Letterman Jacket Women - Cropped Women's Bomber Jackets Fall | [40161173] Black And White CRP, M</t>
  </si>
  <si>
    <t>pk0543e627-ff49-4876-b6cd-6a5382d43023</t>
  </si>
  <si>
    <t>B0CHYM7JBD</t>
  </si>
  <si>
    <t>X003Z9FOBJ</t>
  </si>
  <si>
    <t>DE-W-VARSITY-GrnWH-S</t>
  </si>
  <si>
    <t>Decrum Lightweight Baseball Bomber Jacket Women Fashion – High School Women's Cropped Jackets | [40184172] Green And White CRP, S</t>
  </si>
  <si>
    <t>pk0f986e7e-11b2-4048-9a5d-4f7c0c8fd147</t>
  </si>
  <si>
    <t>B0CQRN8YJY</t>
  </si>
  <si>
    <t>X0042V1XOL</t>
  </si>
  <si>
    <t>DE-W-VARSITY-GrnWH-XXL</t>
  </si>
  <si>
    <t>Decrum Stylish Varsity Jacket Women Crop – Fashion College Jacket For Womens Outerwear | [40184176] Green And White CRP, XXL</t>
  </si>
  <si>
    <t>pk524bc677-e022-48ad-b508-0a1990681e93</t>
  </si>
  <si>
    <t>B0CQRLX6X5</t>
  </si>
  <si>
    <t>X0042V2AJN</t>
  </si>
  <si>
    <t>DE-W-VARSITY-MAWH-XL</t>
  </si>
  <si>
    <t>Decrum University Women Varsity Bomber Jackets – Soft Shell High School Letterman Jacket | [40160175] Maroon And White CRP, XL</t>
  </si>
  <si>
    <t>pk502b5227-b759-4630-bcbf-2ae7289c159c</t>
  </si>
  <si>
    <t>B0CHYMDM31</t>
  </si>
  <si>
    <t>X003Z9K89R</t>
  </si>
  <si>
    <t>DE-W-VARSITY-PrplWH-L</t>
  </si>
  <si>
    <t>Decrum Softshell Varsity Bomber Jacket Women - Lightweight Bomber Jackets Womens | [40185174] Purple And White CRP, L</t>
  </si>
  <si>
    <t>pk75b09e48-d5aa-43e2-8acd-572178ee8fc0</t>
  </si>
  <si>
    <t>B0CQRMWZK6</t>
  </si>
  <si>
    <t>X0042V2AIT</t>
  </si>
  <si>
    <t>DE-W-VARSITY-PrplWH-M</t>
  </si>
  <si>
    <t>Decrum High School Crop Letterman Jacket Women - Cropped Women's Bomber Jackets Fall | [40185173] Purple And White CRP, M</t>
  </si>
  <si>
    <t>pkbe41bcbd-0a6f-433b-861f-e8be907fdfd1</t>
  </si>
  <si>
    <t>B0CQRNK67V</t>
  </si>
  <si>
    <t>X0042V2AG1</t>
  </si>
  <si>
    <t>DE-W-VARSITY-PrplWH-S</t>
  </si>
  <si>
    <t>Decrum Lightweight Baseball Bomber Jacket Women Fashion – High School Women's Cropped Jackets | [40185172] Purple And White CRP, S</t>
  </si>
  <si>
    <t>pkb6f7c973-e01c-4fe7-b2f2-b8e07f0a873c</t>
  </si>
  <si>
    <t>B0CQRN1D77</t>
  </si>
  <si>
    <t>X0042V1XIR</t>
  </si>
  <si>
    <t>DE-W-VARSITY-PrplWH-XL</t>
  </si>
  <si>
    <t>Decrum University Women Varsity Bomber Jackets – Soft Shell High School Letterman Jacket | [40185175] Purple And White CRP, XL</t>
  </si>
  <si>
    <t>pke9db1ce6-a888-41c3-a6aa-390d4243a33a</t>
  </si>
  <si>
    <t>B0CQRPCS4T</t>
  </si>
  <si>
    <t>X0042V2AED</t>
  </si>
  <si>
    <t>DE-W-VARSITY-PrplWH-XS</t>
  </si>
  <si>
    <t>Decrum College Cropped Bomber Jackets for Women 2023 - Casual Women's Letterman Jacket | [40185171] Purple And White CRP, XS</t>
  </si>
  <si>
    <t>pk10ad935f-e03a-44cf-91fa-a6ca059488b0</t>
  </si>
  <si>
    <t>B0CQRMPT25</t>
  </si>
  <si>
    <t>X0042V2AGV</t>
  </si>
  <si>
    <t>DE-W-VARSITY-PrplWH-XXL</t>
  </si>
  <si>
    <t>Decrum Stylish Varsity Jacket Women Crop – Fashion College Jacket For Womens Outerwear | [40185176] Purple And White CRP, XXL</t>
  </si>
  <si>
    <t>pk74828f08-472c-4455-bd18-9352722c48fa</t>
  </si>
  <si>
    <t>B0CQRMZ9FL</t>
  </si>
  <si>
    <t>X0042UWIEV</t>
  </si>
  <si>
    <t>DE-W-VARSITY-PrplWHNEW-3XL</t>
  </si>
  <si>
    <t>Decrum Bomber Jackets For Women - Team School Women's Letterman Jackets | [40185177] Purple And White CRP, 3XL</t>
  </si>
  <si>
    <t>pk9a8a0679-a87c-45b3-95d3-de9db5d0d2ee</t>
  </si>
  <si>
    <t>B0DJXGPGKY</t>
  </si>
  <si>
    <t>X004FD2OXF</t>
  </si>
  <si>
    <t>DE-W-VARSITY-RDWH-M</t>
  </si>
  <si>
    <t>Decrum High School Crop Letterman Jacket Women - Cropped Women's Bomber Jackets Fall | [40158173] Red And White CRP, M</t>
  </si>
  <si>
    <t>pk2309a1e4-611a-445d-b68e-58a1fc0b393a</t>
  </si>
  <si>
    <t>B0CHYLB24Z</t>
  </si>
  <si>
    <t>X003Z9K8AV</t>
  </si>
  <si>
    <t>DE-W-VARSITY-RDWH-XL</t>
  </si>
  <si>
    <t>Decrum University Women Varsity Bomber Jackets – Soft Shell High School Letterman Jacket | [40158175] Red And White CRP, XL</t>
  </si>
  <si>
    <t>pk257787a6-bfbf-46fd-8c47-4b489bf29250</t>
  </si>
  <si>
    <t>B0CHYLYD9F</t>
  </si>
  <si>
    <t>X003Z9FLCV</t>
  </si>
  <si>
    <t>DE-WBLk&amp;YLWHddVar-L</t>
  </si>
  <si>
    <t>Decrum Womens Bomber Jacket - Light Weight Jackets Womens [40115084] (N) | Black &amp; Yellow, L</t>
  </si>
  <si>
    <t>pk917f3f2b-bb4d-45a3-99a7-9da806e37b11</t>
  </si>
  <si>
    <t>B0BXXTC1SK</t>
  </si>
  <si>
    <t>X003QSGT2H</t>
  </si>
  <si>
    <t>DE-WBlck&amp;WhtePlnVrsty-L</t>
  </si>
  <si>
    <t>Decrum Womans Black And White Varsity Jackets - Letterman Jacket Woman | [40054174] Plain White Sleeve, L</t>
  </si>
  <si>
    <t>pke4051143-9d7c-41a0-9d69-3082c266a0c5</t>
  </si>
  <si>
    <t>B09YM8ZSDY</t>
  </si>
  <si>
    <t>X003AYI3DF</t>
  </si>
  <si>
    <t>DE-WBlk&amp;WhtHddVar-S</t>
  </si>
  <si>
    <t>Decrum Varsity Jacket Women - Womens Jackets Lightweight Trendy [40115172] (N) | Black &amp; White, S</t>
  </si>
  <si>
    <t>pke33244f5-735a-4b84-a45c-3361a69d2b95</t>
  </si>
  <si>
    <t>B0BXXV3WCN</t>
  </si>
  <si>
    <t>X003QSGT1X</t>
  </si>
  <si>
    <t>DE-WBlk&amp;WhtHddVar-XL</t>
  </si>
  <si>
    <t>Decrum Womens Bomber Jacket - Womens Varsity Jacket With Hood [40115175] (N) | Black &amp; White, XL</t>
  </si>
  <si>
    <t>pk6e90fb2b-74c0-420f-ad03-0b5961f9f2f2</t>
  </si>
  <si>
    <t>B0BXXSW4RB</t>
  </si>
  <si>
    <t>X003QSJ3YD</t>
  </si>
  <si>
    <t>DE-WBlk&amp;WhtHddVar-XXL</t>
  </si>
  <si>
    <t>Decrum Varsity Bomber Jacket Women - Women's Casual Jackets [40115176] (N) | Black &amp; White, XXL</t>
  </si>
  <si>
    <t>pkb50b11f9-e674-4cf5-bf67-81fb46cfe27c</t>
  </si>
  <si>
    <t>B0BXXQM4KX</t>
  </si>
  <si>
    <t>X003QSGT13</t>
  </si>
  <si>
    <t>DE-WBlkRglnQtrSlvePrplBseNEW-M</t>
  </si>
  <si>
    <t>Decrum Black and Purple Soft Cotton 3/4 Sleeve Raglan Shirts for Women | [40140013] Purple&amp;Blk Rgln,M</t>
  </si>
  <si>
    <t>pkb8338fb3-ef39-4563-8bd5-98671a0449d5</t>
  </si>
  <si>
    <t>B0D17DLBWS</t>
  </si>
  <si>
    <t>X004734FA3</t>
  </si>
  <si>
    <t>DE-WBseblRglnChrclQtr-Strp-XXS</t>
  </si>
  <si>
    <t>Decrum Grey and Black Soft Cotton Jersey 3/4 Sleeve Raglan Striped Shirts for Women [40041058] | Gry&amp;Blk Striped Rgln, XXS</t>
  </si>
  <si>
    <t>pk280055cf-70dc-46c4-84a4-839f9bfd56bd</t>
  </si>
  <si>
    <t>B0BWFB48KW</t>
  </si>
  <si>
    <t>X003Q3ZFUT</t>
  </si>
  <si>
    <t>DE-WDtalingVrstyMrn-S</t>
  </si>
  <si>
    <t>Decrum Maroon Women Letterman Jacket | [40177062] Detalng Maroon, S</t>
  </si>
  <si>
    <t>pk2e7cc12d-6b87-4e28-951c-4138103cda6d</t>
  </si>
  <si>
    <t>B0CMD8VGNP</t>
  </si>
  <si>
    <t>X0040YQXDL</t>
  </si>
  <si>
    <t>DE-WGrn&amp;WhtePlnVrsty-3XL</t>
  </si>
  <si>
    <t>Decrum Womens Green And White Varsity Jacket - Letterman Jacket Woman [40139177] | Green &amp; White, 3XL</t>
  </si>
  <si>
    <t>pk3c619f9f-090f-4351-a6f9-d584b4a9c955</t>
  </si>
  <si>
    <t>B0C69W2NQV</t>
  </si>
  <si>
    <t>X003U2IIPP</t>
  </si>
  <si>
    <t>DE-WGrn&amp;WhtePlnVrsty-M</t>
  </si>
  <si>
    <t>Decrum Green And White Women Varsity Jacket [40139173] | Green &amp; White, M</t>
  </si>
  <si>
    <t>pk565ba88a-4e14-4a38-a609-107ad12c4938</t>
  </si>
  <si>
    <t>B0C69VS864</t>
  </si>
  <si>
    <t>X003U2VZG9</t>
  </si>
  <si>
    <t>DE-WGrn&amp;WhtePlnVrsty-XXL</t>
  </si>
  <si>
    <t>Decrum Green And White Varsity Bombers Jackets For Women - Fashion Baseball Jacket [40139176] | Green &amp; White, XXL</t>
  </si>
  <si>
    <t>pk9f6c85ff-3275-4d9a-9933-c7bb8a5edf11</t>
  </si>
  <si>
    <t>B0C69T3ZRK</t>
  </si>
  <si>
    <t>X003U2NNEL</t>
  </si>
  <si>
    <t>DE-WMaron&amp;WhtePlnVrsty-XL</t>
  </si>
  <si>
    <t>Decrum Maroon And White Varsity Jacket For Woman - Fashion Baseball Jacket | [40057175] Plain White Sleeve, XL</t>
  </si>
  <si>
    <t>pk0ce795f9-d6e2-4b0d-bbc5-76943b081f28</t>
  </si>
  <si>
    <t>B09YLTQCXT</t>
  </si>
  <si>
    <t>X003BUZ3XV</t>
  </si>
  <si>
    <t>DE-WMatrntySet1-L</t>
  </si>
  <si>
    <t>Decrum Pack of 3 Pregnancy Tshirts for Women Funny - Black Pregnancy Shirts Expecting Gifts for Mom [4BUN00014] | Set1, L</t>
  </si>
  <si>
    <t>pkc4685010-7964-4f73-9c00-706e245f80bc</t>
  </si>
  <si>
    <t>B08B8878ZL</t>
  </si>
  <si>
    <t>X002KERIY1</t>
  </si>
  <si>
    <t>DE-WMatrntySet1-S</t>
  </si>
  <si>
    <t>Decrum Pack of 3 Funny Pregnancy Shirts - Red Best Gifts for Expecting Mom [4BUN00012] | Set1, S</t>
  </si>
  <si>
    <t>pkd7f2bd8e-3e83-4011-a92b-cab777c6719a</t>
  </si>
  <si>
    <t>B08B8DJLHV</t>
  </si>
  <si>
    <t>X002KEKKH3</t>
  </si>
  <si>
    <t>DE-WMatrntySet2-XXL</t>
  </si>
  <si>
    <t>Decrum Pack of 3 Womens Black Maternity T Shirts - Plus Size Pregnancy Gifts for First Time Moms [4BUN00056] | Set2, XXL</t>
  </si>
  <si>
    <t>pk125d0ece-3ed5-4410-b4b5-1ad9fbd30bb6</t>
  </si>
  <si>
    <t>B08B7SQV4S</t>
  </si>
  <si>
    <t>X002KEKKG9</t>
  </si>
  <si>
    <t>DE-WMatrntySet20-XXL</t>
  </si>
  <si>
    <t>Decrum Maternity T Shirts - Maternity Tops 3 Pack | [4BUN00206] Pack of 3, XXL</t>
  </si>
  <si>
    <t>pka648251c-82fa-4b16-978b-7213dd2d559a</t>
  </si>
  <si>
    <t>B0C3MB76VW</t>
  </si>
  <si>
    <t>X003SXLI2B</t>
  </si>
  <si>
    <t>DE-WMatrntySet21-XL</t>
  </si>
  <si>
    <t>Decrum Womens Funny Maternity Shirts - Side Ruched Funny Pregnancy Shirts | [4BUN00215] Pack of 3, XL</t>
  </si>
  <si>
    <t>pk58026388-da29-4e61-a6da-d20d15bbcc67</t>
  </si>
  <si>
    <t>B0C3MD8DGC</t>
  </si>
  <si>
    <t>X003SXLQOL</t>
  </si>
  <si>
    <t>DE-WMrn&amp;WhtHddVar-M</t>
  </si>
  <si>
    <t>Decrum Letterman Jacket Womens - Womens Letterman Jacket [40169173] | Maroon &amp; White, M</t>
  </si>
  <si>
    <t>pke8ca8a34-8d53-463f-ad7f-2bf0c36a1f4d</t>
  </si>
  <si>
    <t>B0CJRTHJPZ</t>
  </si>
  <si>
    <t>X003ZA285N</t>
  </si>
  <si>
    <t>DE-WPRP&amp;WHtVar-3XL</t>
  </si>
  <si>
    <t>Decrum Varsity Jacket For Woman [40117177] | White, 3XL</t>
  </si>
  <si>
    <t>pk385b2024-4187-4a67-823e-5bfbe9dcc780</t>
  </si>
  <si>
    <t>B0BXXNGXZF</t>
  </si>
  <si>
    <t>X003QSJ5QJ</t>
  </si>
  <si>
    <t>DE-WPRP&amp;WHtVar-L</t>
  </si>
  <si>
    <t>Decrum Womens Varsity Jacket - Bomber Baseball Jackets | [40117174] | White, L</t>
  </si>
  <si>
    <t>pk1e128260-cc03-42e7-a90a-d439738bee2c</t>
  </si>
  <si>
    <t>B0BXXVF8ZW</t>
  </si>
  <si>
    <t>X003QSLEOF</t>
  </si>
  <si>
    <t>DE-WPRP&amp;WHtVar-S</t>
  </si>
  <si>
    <t>Decrum Letterman Jacket Woman - Bomber Jackets | [40117172] | White, S</t>
  </si>
  <si>
    <t>pk2d9fa424-7373-4976-b100-2193354045f1</t>
  </si>
  <si>
    <t>B0BXXQLSRR</t>
  </si>
  <si>
    <t>X003QSC3BN</t>
  </si>
  <si>
    <t>DE-WPRP&amp;WHtVar-XL</t>
  </si>
  <si>
    <t>Decrum Womens Varsity Jacket | [40117175] | White, XL</t>
  </si>
  <si>
    <t>pka03169b0-a890-4da7-b8a1-7fe68ac2988d</t>
  </si>
  <si>
    <t>B0BXY1B7TT</t>
  </si>
  <si>
    <t>X003QSLET5</t>
  </si>
  <si>
    <t>DE-WPRP&amp;WHtVar-XS</t>
  </si>
  <si>
    <t>Decrum Varsity Jackets For Woman - Bomber Style Letterman Jackets | [40117171] | White, XS</t>
  </si>
  <si>
    <t>pkb25fc319-fde7-43e9-bda4-9c948c342967</t>
  </si>
  <si>
    <t>B0BXY2JT11</t>
  </si>
  <si>
    <t>X003QSC3AT</t>
  </si>
  <si>
    <t>DE-WPRP&amp;WHtVar-XXL</t>
  </si>
  <si>
    <t>Decrum Womens Letterman Jacket | [40117176] | White, XXL</t>
  </si>
  <si>
    <t>pkc12ce7ae-1c80-4a66-9f1e-a4f1d023f8e5</t>
  </si>
  <si>
    <t>B0BXXQ9JJ9</t>
  </si>
  <si>
    <t>X003QSJ32P</t>
  </si>
  <si>
    <t>DE-WRed&amp;WhtePlnVrstyNw-M</t>
  </si>
  <si>
    <t>Decrum White and Red Women's Varsity Jackets - Womens Varsity Bomber Jacket | [40055173] Plain White Sleeve, M</t>
  </si>
  <si>
    <t>pke72d4dba-133b-4df5-8a05-4f86b141086e</t>
  </si>
  <si>
    <t>B0DMSVLSNN</t>
  </si>
  <si>
    <t>X004GPSHNN</t>
  </si>
  <si>
    <t>DE-WRglnPnl2StrpQtrBlkWht-XS</t>
  </si>
  <si>
    <t>Raglan Tops for Women - Womens Baseball Tee Shirts 3/4 Sleeve Tunics | [40151171] Black White Panel Rgln,XS</t>
  </si>
  <si>
    <t>pk09f0d752-54e0-4899-8cdf-14fea6711367</t>
  </si>
  <si>
    <t>B0CGXDS54M</t>
  </si>
  <si>
    <t>X003Y671WD</t>
  </si>
  <si>
    <t>DE-WRglnPnl2StrpQtrDBluWht-L</t>
  </si>
  <si>
    <t>Three Quarter Sleeve Tops Woman – Stripe Baseball Shirt for Women | [40152174] Blue White Panel Rgln,L</t>
  </si>
  <si>
    <t>pkc9757c13-73a1-47de-8142-64059c143b21</t>
  </si>
  <si>
    <t>B0CGXHJNCM</t>
  </si>
  <si>
    <t>X003Y6BTSF</t>
  </si>
  <si>
    <t>DE-WRglnPnl2StrpQtrDBluWht-XL</t>
  </si>
  <si>
    <t>Decrum Casual Tunic Womens V Neck Tops – Colorblock Baseball Shirts Women | [40152175] Blue White Panel Rgln,XL</t>
  </si>
  <si>
    <t>pk99ba1073-aaba-4e1c-a622-acad243ac6e9</t>
  </si>
  <si>
    <t>B0CGXHVC28</t>
  </si>
  <si>
    <t>X003Y6BR9L</t>
  </si>
  <si>
    <t>DE-WRglnPnl2StrpQtrDBluWht-XXL</t>
  </si>
  <si>
    <t>Baseball Tee Shirts for Women - Colourblock 3/4 Length Sleeve Womens Tops | [40152176] Blue White Panel Rgln,XXL</t>
  </si>
  <si>
    <t>pk0a793a01-8c86-43eb-a880-03497a8130e2</t>
  </si>
  <si>
    <t>B0CGXHN17S</t>
  </si>
  <si>
    <t>X003Y66ZCP</t>
  </si>
  <si>
    <t>DE-WRibPolo-Set43-2XL</t>
  </si>
  <si>
    <t>Womens Red Polo Shirts for Work 3 Pack - Womens Golf Shirts Short Sleeve [4BUN00436] | Set 43, XXL</t>
  </si>
  <si>
    <t>pk0dda2016-f6a3-4e29-86c1-38a42953d6a6</t>
  </si>
  <si>
    <t>B0DXFLYY5H</t>
  </si>
  <si>
    <t>X004L15YF1</t>
  </si>
  <si>
    <t>DE-WRibPolo-Set43-XL</t>
  </si>
  <si>
    <t>Red Polo Shirts for Women - Short Sleeve Shirts for Women [4BUN00435] | Set 43, XL</t>
  </si>
  <si>
    <t>pk7fa33ff7-3a0b-4cc7-9681-531978a223ea</t>
  </si>
  <si>
    <t>B0DXFNT246</t>
  </si>
  <si>
    <t>X004L1SI8B</t>
  </si>
  <si>
    <t>DE-WRylBlu&amp;WhtePlnVrsty-M</t>
  </si>
  <si>
    <t>Decrum White And Blue varsity jacket Womens - Plain Letterman Jacket Womens | [40056173] Plain White Sleeve, M</t>
  </si>
  <si>
    <t>pk9cf01945-f843-4ef0-b2c5-1ca32ea5c6f8</t>
  </si>
  <si>
    <t>B09YM5RK62</t>
  </si>
  <si>
    <t>X003AYEPOV</t>
  </si>
  <si>
    <t>DE-WRylBlu&amp;WhtePlnVrsty-S</t>
  </si>
  <si>
    <t>Decrum Royal Blue And White Women Letterman Jacket | [40056172] Plain White Sleeve, S</t>
  </si>
  <si>
    <t>pk1f6f6274-1f53-4344-b933-facaaca1c241</t>
  </si>
  <si>
    <t>B09YM6ZKC8</t>
  </si>
  <si>
    <t>X003AYI3DP</t>
  </si>
  <si>
    <t>DE-WRylBlu&amp;WhtePlnVrstyNW-XL</t>
  </si>
  <si>
    <t>Decrum Royal Blue Varsity Bomber Jackets For Women - Fashion Baseball Jacket | [40056175] Plain White Sleeve, XL</t>
  </si>
  <si>
    <t>pk985248cd-aa84-4adc-bdac-d007853046e0</t>
  </si>
  <si>
    <t>B0DY1TD8BV</t>
  </si>
  <si>
    <t>X004KXTOUV</t>
  </si>
  <si>
    <t>DE-WSolidColrVrstyBlk-3XL</t>
  </si>
  <si>
    <t>Decrum Black Womens Letterman Jacket - Stylish School Jackets For Women | [40176017] Solid Black, 3XL</t>
  </si>
  <si>
    <t>pk0793dce3-35dc-455a-9388-1c9b2a84a0f9</t>
  </si>
  <si>
    <t>B0CMD72X6W</t>
  </si>
  <si>
    <t>X0040YQXW7</t>
  </si>
  <si>
    <t>DE-WSolidColrVrstyBlk-L</t>
  </si>
  <si>
    <t>Decrum Black Varsity jacket For Woman | [40176014] Solid Black, L</t>
  </si>
  <si>
    <t>pkdc41660b-1b09-4b5c-a605-ec7de11bb4ca</t>
  </si>
  <si>
    <t>B0CMD71FM6</t>
  </si>
  <si>
    <t>X0040YOL3Z</t>
  </si>
  <si>
    <t>DE-WSolidColrVrstyBlk-S</t>
  </si>
  <si>
    <t>Decrum Black Women Letterman Jacket | [40176012] Solid Black, S</t>
  </si>
  <si>
    <t>pk68ae4a9c-d264-4521-b172-d0a32687af13</t>
  </si>
  <si>
    <t>B0CMD5MD5Y</t>
  </si>
  <si>
    <t>X0040YOKX1</t>
  </si>
  <si>
    <t>DE-WSolidColrVrstyBlk-XS</t>
  </si>
  <si>
    <t>Decrum Black Women Letterman Jacket - Plain Womens Jacket | [40176011] Solid Black, XS</t>
  </si>
  <si>
    <t>pkf92d6ac7-1cb2-4462-a910-55fcdef19de5</t>
  </si>
  <si>
    <t>B0CMD82FFF</t>
  </si>
  <si>
    <t>X0040YY8R9</t>
  </si>
  <si>
    <t>DE-WSolidColrVrstyRed-M</t>
  </si>
  <si>
    <t>Decrum Red Varsity Jacket Women - Plain Letterman Jacket | [40176023] Solid Red, M</t>
  </si>
  <si>
    <t>pkaf47ce54-758f-4c9c-bbcb-2a2de28c07e2</t>
  </si>
  <si>
    <t>B0CMD6DRPD</t>
  </si>
  <si>
    <t>X0040YY3X3</t>
  </si>
  <si>
    <t>DE-Yelow-Plain-VrstyNEW-L</t>
  </si>
  <si>
    <t>Decrum Yellow and Black Baseball Varsity Jacket Men [40020084-CZ] | Plain Yellow Sleve, L</t>
  </si>
  <si>
    <t>pk373beb4d-abaf-4126-bf5a-974e9766af56</t>
  </si>
  <si>
    <t>B0CH8KS3T4</t>
  </si>
  <si>
    <t>X003Z46P0N</t>
  </si>
  <si>
    <t>Gry-Plain-Varsity-XL</t>
  </si>
  <si>
    <t>Decrum Black and Grey Mens Varsity Jacket - Baseball Letterman Jackets for Men [40020045] | Plain Grey Sleve, XL</t>
  </si>
  <si>
    <t>pkb2628f96-360f-4c4f-94bc-6277a6a8f8b2</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</si>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</sst>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0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13"/>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8.0</v>
      </c>
      <c r="K8" t="n">
        <f>SUM(M8:INDEX(M8:XFD8,1,M3))</f>
        <v>0.0</v>
      </c>
      <c r="L8" s="28"/>
    </row>
    <row r="9">
      <c r="A9" t="s">
        <v>34</v>
      </c>
      <c r="B9" t="s">
        <v>35</v>
      </c>
      <c r="C9" t="s">
        <v>36</v>
      </c>
      <c r="D9" t="s">
        <v>37</v>
      </c>
      <c r="E9" t="s">
        <v>38</v>
      </c>
      <c r="F9" t="s">
        <v>21</v>
      </c>
      <c r="G9" t="s">
        <v>22</v>
      </c>
      <c r="H9" t="s">
        <v>23</v>
      </c>
      <c r="I9" t="s">
        <v>23</v>
      </c>
      <c r="J9" t="n">
        <v>3.0</v>
      </c>
      <c r="K9" t="n">
        <f>SUM(M9:INDEX(M9:XFD9,1,M3))</f>
        <v>0.0</v>
      </c>
      <c r="L9" s="28"/>
    </row>
    <row r="10">
      <c r="A10" t="s">
        <v>39</v>
      </c>
      <c r="B10" t="s">
        <v>40</v>
      </c>
      <c r="C10" t="s">
        <v>41</v>
      </c>
      <c r="D10" t="s">
        <v>42</v>
      </c>
      <c r="E10" t="s">
        <v>43</v>
      </c>
      <c r="F10" t="s">
        <v>21</v>
      </c>
      <c r="G10" t="s">
        <v>22</v>
      </c>
      <c r="H10" t="s">
        <v>23</v>
      </c>
      <c r="I10" t="s">
        <v>23</v>
      </c>
      <c r="J10" t="n">
        <v>2.0</v>
      </c>
      <c r="K10" t="n">
        <f>SUM(M10:INDEX(M10:XFD10,1,M3))</f>
        <v>0.0</v>
      </c>
      <c r="L10" s="28"/>
    </row>
    <row r="11">
      <c r="A11" t="s">
        <v>44</v>
      </c>
      <c r="B11" t="s">
        <v>45</v>
      </c>
      <c r="C11" t="s">
        <v>46</v>
      </c>
      <c r="D11" t="s">
        <v>47</v>
      </c>
      <c r="E11" t="s">
        <v>48</v>
      </c>
      <c r="F11" t="s">
        <v>21</v>
      </c>
      <c r="G11" t="s">
        <v>22</v>
      </c>
      <c r="H11" t="s">
        <v>23</v>
      </c>
      <c r="I11" t="s">
        <v>23</v>
      </c>
      <c r="J11" t="n">
        <v>11.0</v>
      </c>
      <c r="K11" t="n">
        <f>SUM(M11:INDEX(M11:XFD11,1,M3))</f>
        <v>0.0</v>
      </c>
      <c r="L11" s="28"/>
    </row>
    <row r="12">
      <c r="A12" t="s">
        <v>49</v>
      </c>
      <c r="B12" t="s">
        <v>50</v>
      </c>
      <c r="C12" t="s">
        <v>51</v>
      </c>
      <c r="D12" t="s">
        <v>52</v>
      </c>
      <c r="E12" t="s">
        <v>53</v>
      </c>
      <c r="F12" t="s">
        <v>21</v>
      </c>
      <c r="G12" t="s">
        <v>22</v>
      </c>
      <c r="H12" t="s">
        <v>23</v>
      </c>
      <c r="I12" t="s">
        <v>23</v>
      </c>
      <c r="J12" t="n">
        <v>3.0</v>
      </c>
      <c r="K12" t="n">
        <f>SUM(M12:INDEX(M12:XFD12,1,M3))</f>
        <v>0.0</v>
      </c>
      <c r="L12" s="28"/>
    </row>
    <row r="13">
      <c r="A13" t="s">
        <v>54</v>
      </c>
      <c r="B13" t="s">
        <v>55</v>
      </c>
      <c r="C13" t="s">
        <v>56</v>
      </c>
      <c r="D13" t="s">
        <v>57</v>
      </c>
      <c r="E13" t="s">
        <v>58</v>
      </c>
      <c r="F13" t="s">
        <v>21</v>
      </c>
      <c r="G13" t="s">
        <v>22</v>
      </c>
      <c r="H13" t="s">
        <v>23</v>
      </c>
      <c r="I13" t="s">
        <v>23</v>
      </c>
      <c r="J13" t="n">
        <v>4.0</v>
      </c>
      <c r="K13" t="n">
        <f>SUM(M13:INDEX(M13:XFD13,1,M3))</f>
        <v>0.0</v>
      </c>
      <c r="L13" s="28"/>
    </row>
    <row r="14">
      <c r="A14" t="s">
        <v>59</v>
      </c>
      <c r="B14" t="s">
        <v>60</v>
      </c>
      <c r="C14" t="s">
        <v>61</v>
      </c>
      <c r="D14" t="s">
        <v>62</v>
      </c>
      <c r="E14" t="s">
        <v>63</v>
      </c>
      <c r="F14" t="s">
        <v>21</v>
      </c>
      <c r="G14" t="s">
        <v>22</v>
      </c>
      <c r="H14" t="s">
        <v>23</v>
      </c>
      <c r="I14" t="s">
        <v>23</v>
      </c>
      <c r="J14" t="n">
        <v>4.0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5.0</v>
      </c>
      <c r="K18" t="n">
        <f>SUM(M18:INDEX(M18:XFD18,1,M3))</f>
        <v>0.0</v>
      </c>
      <c r="L18" s="28"/>
    </row>
    <row r="19">
      <c r="A19" t="s">
        <v>84</v>
      </c>
      <c r="B19" t="s">
        <v>85</v>
      </c>
      <c r="C19" t="s">
        <v>86</v>
      </c>
      <c r="D19" t="s">
        <v>87</v>
      </c>
      <c r="E19" t="s">
        <v>88</v>
      </c>
      <c r="F19" t="s">
        <v>21</v>
      </c>
      <c r="G19" t="s">
        <v>22</v>
      </c>
      <c r="H19" t="s">
        <v>23</v>
      </c>
      <c r="I19" t="s">
        <v>23</v>
      </c>
      <c r="J19" t="n">
        <v>4.0</v>
      </c>
      <c r="K19" t="n">
        <f>SUM(M19:INDEX(M19:XFD19,1,M3))</f>
        <v>0.0</v>
      </c>
      <c r="L19" s="28"/>
    </row>
    <row r="20">
      <c r="A20" t="s">
        <v>89</v>
      </c>
      <c r="B20" t="s">
        <v>90</v>
      </c>
      <c r="C20" t="s">
        <v>91</v>
      </c>
      <c r="D20" t="s">
        <v>92</v>
      </c>
      <c r="E20" t="s">
        <v>93</v>
      </c>
      <c r="F20" t="s">
        <v>21</v>
      </c>
      <c r="G20" t="s">
        <v>22</v>
      </c>
      <c r="H20" t="s">
        <v>23</v>
      </c>
      <c r="I20" t="s">
        <v>23</v>
      </c>
      <c r="J20" t="n">
        <v>3.0</v>
      </c>
      <c r="K20" t="n">
        <f>SUM(M20:INDEX(M20:XFD20,1,M3))</f>
        <v>0.0</v>
      </c>
      <c r="L20" s="28"/>
    </row>
    <row r="21">
      <c r="A21" t="s">
        <v>94</v>
      </c>
      <c r="B21" t="s">
        <v>95</v>
      </c>
      <c r="C21" t="s">
        <v>96</v>
      </c>
      <c r="D21" t="s">
        <v>97</v>
      </c>
      <c r="E21" t="s">
        <v>98</v>
      </c>
      <c r="F21" t="s">
        <v>21</v>
      </c>
      <c r="G21" t="s">
        <v>22</v>
      </c>
      <c r="H21" t="s">
        <v>23</v>
      </c>
      <c r="I21" t="s">
        <v>23</v>
      </c>
      <c r="J21" t="n">
        <v>3.0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5.0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2.0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4.0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4.0</v>
      </c>
      <c r="K35" t="n">
        <f>SUM(M35:INDEX(M35:XFD35,1,M3))</f>
        <v>0.0</v>
      </c>
      <c r="L35" s="28"/>
    </row>
    <row r="36">
      <c r="A36" t="s">
        <v>169</v>
      </c>
      <c r="B36" t="s">
        <v>170</v>
      </c>
      <c r="C36" t="s">
        <v>171</v>
      </c>
      <c r="D36" t="s">
        <v>172</v>
      </c>
      <c r="E36" t="s">
        <v>173</v>
      </c>
      <c r="F36" t="s">
        <v>21</v>
      </c>
      <c r="G36" t="s">
        <v>22</v>
      </c>
      <c r="H36" t="s">
        <v>23</v>
      </c>
      <c r="I36" t="s">
        <v>23</v>
      </c>
      <c r="J36" t="n">
        <v>12.0</v>
      </c>
      <c r="K36" t="n">
        <f>SUM(M36:INDEX(M36:XFD36,1,M3))</f>
        <v>0.0</v>
      </c>
      <c r="L36" s="28"/>
    </row>
    <row r="37">
      <c r="A37" t="s">
        <v>174</v>
      </c>
      <c r="B37" t="s">
        <v>175</v>
      </c>
      <c r="C37" t="s">
        <v>176</v>
      </c>
      <c r="D37" t="s">
        <v>177</v>
      </c>
      <c r="E37" t="s">
        <v>178</v>
      </c>
      <c r="F37" t="s">
        <v>21</v>
      </c>
      <c r="G37" t="s">
        <v>22</v>
      </c>
      <c r="H37" t="s">
        <v>23</v>
      </c>
      <c r="I37" t="s">
        <v>23</v>
      </c>
      <c r="J37" t="n">
        <v>10.0</v>
      </c>
      <c r="K37" t="n">
        <f>SUM(M37:INDEX(M37:XFD37,1,M3))</f>
        <v>0.0</v>
      </c>
      <c r="L37" s="28"/>
    </row>
    <row r="38">
      <c r="A38" t="s">
        <v>179</v>
      </c>
      <c r="B38" t="s">
        <v>180</v>
      </c>
      <c r="C38" t="s">
        <v>181</v>
      </c>
      <c r="D38" t="s">
        <v>182</v>
      </c>
      <c r="E38" t="s">
        <v>183</v>
      </c>
      <c r="F38" t="s">
        <v>21</v>
      </c>
      <c r="G38" t="s">
        <v>22</v>
      </c>
      <c r="H38" t="s">
        <v>23</v>
      </c>
      <c r="I38" t="s">
        <v>23</v>
      </c>
      <c r="J38" t="n">
        <v>7.0</v>
      </c>
      <c r="K38" t="n">
        <f>SUM(M38:INDEX(M38:XFD38,1,M3))</f>
        <v>0.0</v>
      </c>
      <c r="L38" s="28"/>
    </row>
    <row r="39">
      <c r="A39" t="s">
        <v>184</v>
      </c>
      <c r="B39" t="s">
        <v>185</v>
      </c>
      <c r="C39" t="s">
        <v>186</v>
      </c>
      <c r="D39" t="s">
        <v>187</v>
      </c>
      <c r="E39" t="s">
        <v>188</v>
      </c>
      <c r="F39" t="s">
        <v>21</v>
      </c>
      <c r="G39" t="s">
        <v>22</v>
      </c>
      <c r="H39" t="s">
        <v>23</v>
      </c>
      <c r="I39" t="s">
        <v>23</v>
      </c>
      <c r="J39" t="n">
        <v>5.0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3.0</v>
      </c>
      <c r="K44" t="n">
        <f>SUM(M44:INDEX(M44:XFD44,1,M3))</f>
        <v>0.0</v>
      </c>
      <c r="L44" s="28"/>
    </row>
    <row r="45">
      <c r="A45" t="s">
        <v>214</v>
      </c>
      <c r="B45" t="s">
        <v>215</v>
      </c>
      <c r="C45" t="s">
        <v>216</v>
      </c>
      <c r="D45" t="s">
        <v>217</v>
      </c>
      <c r="E45" t="s">
        <v>218</v>
      </c>
      <c r="F45" t="s">
        <v>21</v>
      </c>
      <c r="G45" t="s">
        <v>22</v>
      </c>
      <c r="H45" t="s">
        <v>23</v>
      </c>
      <c r="I45" t="s">
        <v>23</v>
      </c>
      <c r="J45" t="n">
        <v>4.0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8.0</v>
      </c>
      <c r="K47" t="n">
        <f>SUM(M47:INDEX(M47:XFD47,1,M3))</f>
        <v>0.0</v>
      </c>
      <c r="L47" s="28"/>
    </row>
    <row r="48">
      <c r="A48" t="s">
        <v>229</v>
      </c>
      <c r="B48" t="s">
        <v>230</v>
      </c>
      <c r="C48" t="s">
        <v>231</v>
      </c>
      <c r="D48" t="s">
        <v>232</v>
      </c>
      <c r="E48" t="s">
        <v>233</v>
      </c>
      <c r="F48" t="s">
        <v>21</v>
      </c>
      <c r="G48" t="s">
        <v>22</v>
      </c>
      <c r="H48" t="s">
        <v>23</v>
      </c>
      <c r="I48" t="s">
        <v>23</v>
      </c>
      <c r="J48" t="n">
        <v>7.0</v>
      </c>
      <c r="K48" t="n">
        <f>SUM(M48:INDEX(M48:XFD48,1,M3))</f>
        <v>0.0</v>
      </c>
      <c r="L48" s="28"/>
    </row>
    <row r="49">
      <c r="A49" t="s">
        <v>234</v>
      </c>
      <c r="B49" t="s">
        <v>235</v>
      </c>
      <c r="C49" t="s">
        <v>236</v>
      </c>
      <c r="D49" t="s">
        <v>237</v>
      </c>
      <c r="E49" t="s">
        <v>238</v>
      </c>
      <c r="F49" t="s">
        <v>21</v>
      </c>
      <c r="G49" t="s">
        <v>22</v>
      </c>
      <c r="H49" t="s">
        <v>23</v>
      </c>
      <c r="I49" t="s">
        <v>23</v>
      </c>
      <c r="J49" t="n">
        <v>4.0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3.0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4.0</v>
      </c>
      <c r="K55" t="n">
        <f>SUM(M55:INDEX(M55:XFD55,1,M3))</f>
        <v>0.0</v>
      </c>
      <c r="L55" s="28"/>
    </row>
    <row r="56">
      <c r="A56" t="s">
        <v>269</v>
      </c>
      <c r="B56" t="s">
        <v>270</v>
      </c>
      <c r="C56" t="s">
        <v>271</v>
      </c>
      <c r="D56" t="s">
        <v>272</v>
      </c>
      <c r="E56" t="s">
        <v>273</v>
      </c>
      <c r="F56" t="s">
        <v>21</v>
      </c>
      <c r="G56" t="s">
        <v>22</v>
      </c>
      <c r="H56" t="s">
        <v>23</v>
      </c>
      <c r="I56" t="s">
        <v>23</v>
      </c>
      <c r="J56" t="n">
        <v>9.0</v>
      </c>
      <c r="K56" t="n">
        <f>SUM(M56:INDEX(M56:XFD56,1,M3))</f>
        <v>0.0</v>
      </c>
      <c r="L56" s="28"/>
    </row>
    <row r="57">
      <c r="A57" t="s">
        <v>274</v>
      </c>
      <c r="B57" t="s">
        <v>275</v>
      </c>
      <c r="C57" t="s">
        <v>276</v>
      </c>
      <c r="D57" t="s">
        <v>277</v>
      </c>
      <c r="E57" t="s">
        <v>278</v>
      </c>
      <c r="F57" t="s">
        <v>21</v>
      </c>
      <c r="G57" t="s">
        <v>22</v>
      </c>
      <c r="H57" t="s">
        <v>23</v>
      </c>
      <c r="I57" t="s">
        <v>23</v>
      </c>
      <c r="J57" t="n">
        <v>7.0</v>
      </c>
      <c r="K57" t="n">
        <f>SUM(M57:INDEX(M57:XFD57,1,M3))</f>
        <v>0.0</v>
      </c>
      <c r="L57" s="28"/>
    </row>
    <row r="58">
      <c r="A58" t="s">
        <v>279</v>
      </c>
      <c r="B58" t="s">
        <v>280</v>
      </c>
      <c r="C58" t="s">
        <v>281</v>
      </c>
      <c r="D58" t="s">
        <v>282</v>
      </c>
      <c r="E58" t="s">
        <v>283</v>
      </c>
      <c r="F58" t="s">
        <v>21</v>
      </c>
      <c r="G58" t="s">
        <v>22</v>
      </c>
      <c r="H58" t="s">
        <v>23</v>
      </c>
      <c r="I58" t="s">
        <v>23</v>
      </c>
      <c r="J58" t="n">
        <v>4.0</v>
      </c>
      <c r="K58" t="n">
        <f>SUM(M58:INDEX(M58:XFD58,1,M3))</f>
        <v>0.0</v>
      </c>
      <c r="L58" s="28"/>
    </row>
    <row r="59">
      <c r="A59" t="s">
        <v>284</v>
      </c>
      <c r="B59" t="s">
        <v>285</v>
      </c>
      <c r="C59" t="s">
        <v>286</v>
      </c>
      <c r="D59" t="s">
        <v>287</v>
      </c>
      <c r="E59" t="s">
        <v>288</v>
      </c>
      <c r="F59" t="s">
        <v>21</v>
      </c>
      <c r="G59" t="s">
        <v>22</v>
      </c>
      <c r="H59" t="s">
        <v>23</v>
      </c>
      <c r="I59" t="s">
        <v>23</v>
      </c>
      <c r="J59" t="n">
        <v>8.0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3.0</v>
      </c>
      <c r="K61" t="n">
        <f>SUM(M61:INDEX(M61:XFD61,1,M3))</f>
        <v>0.0</v>
      </c>
      <c r="L61" s="28"/>
    </row>
    <row r="62">
      <c r="A62" t="s">
        <v>299</v>
      </c>
      <c r="B62" t="s">
        <v>300</v>
      </c>
      <c r="C62" t="s">
        <v>301</v>
      </c>
      <c r="D62" t="s">
        <v>302</v>
      </c>
      <c r="E62" t="s">
        <v>303</v>
      </c>
      <c r="F62" t="s">
        <v>21</v>
      </c>
      <c r="G62" t="s">
        <v>22</v>
      </c>
      <c r="H62" t="s">
        <v>23</v>
      </c>
      <c r="I62" t="s">
        <v>23</v>
      </c>
      <c r="J62" t="n">
        <v>4.0</v>
      </c>
      <c r="K62" t="n">
        <f>SUM(M62:INDEX(M62:XFD62,1,M3))</f>
        <v>0.0</v>
      </c>
      <c r="L62" s="28"/>
    </row>
    <row r="63">
      <c r="A63" t="s">
        <v>304</v>
      </c>
      <c r="B63" t="s">
        <v>305</v>
      </c>
      <c r="C63" t="s">
        <v>306</v>
      </c>
      <c r="D63" t="s">
        <v>307</v>
      </c>
      <c r="E63" t="s">
        <v>308</v>
      </c>
      <c r="F63" t="s">
        <v>21</v>
      </c>
      <c r="G63" t="s">
        <v>22</v>
      </c>
      <c r="H63" t="s">
        <v>23</v>
      </c>
      <c r="I63" t="s">
        <v>23</v>
      </c>
      <c r="J63" t="n">
        <v>2.0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2.0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8.0</v>
      </c>
      <c r="K71" t="n">
        <f>SUM(M71:INDEX(M71:XFD71,1,M3))</f>
        <v>0.0</v>
      </c>
      <c r="L71" s="28"/>
    </row>
    <row r="72">
      <c r="A72" t="s">
        <v>349</v>
      </c>
      <c r="B72" t="s">
        <v>350</v>
      </c>
      <c r="C72" t="s">
        <v>351</v>
      </c>
      <c r="D72" t="s">
        <v>352</v>
      </c>
      <c r="E72" t="s">
        <v>353</v>
      </c>
      <c r="F72" t="s">
        <v>21</v>
      </c>
      <c r="G72" t="s">
        <v>22</v>
      </c>
      <c r="H72" t="s">
        <v>23</v>
      </c>
      <c r="I72" t="s">
        <v>23</v>
      </c>
      <c r="J72" t="n">
        <v>2.0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3.0</v>
      </c>
      <c r="K74" t="n">
        <f>SUM(M74:INDEX(M74:XFD74,1,M3))</f>
        <v>0.0</v>
      </c>
      <c r="L74" s="28"/>
    </row>
    <row r="75">
      <c r="A75" t="s">
        <v>364</v>
      </c>
      <c r="B75" t="s">
        <v>365</v>
      </c>
      <c r="C75" t="s">
        <v>366</v>
      </c>
      <c r="D75" t="s">
        <v>367</v>
      </c>
      <c r="E75" t="s">
        <v>368</v>
      </c>
      <c r="F75" t="s">
        <v>21</v>
      </c>
      <c r="G75" t="s">
        <v>22</v>
      </c>
      <c r="H75" t="s">
        <v>23</v>
      </c>
      <c r="I75" t="s">
        <v>23</v>
      </c>
      <c r="J75" t="n">
        <v>5.0</v>
      </c>
      <c r="K75" t="n">
        <f>SUM(M75:INDEX(M75:XFD75,1,M3))</f>
        <v>0.0</v>
      </c>
      <c r="L75" s="28"/>
    </row>
    <row r="76">
      <c r="A76" t="s">
        <v>369</v>
      </c>
      <c r="B76" t="s">
        <v>370</v>
      </c>
      <c r="C76" t="s">
        <v>371</v>
      </c>
      <c r="D76" t="s">
        <v>372</v>
      </c>
      <c r="E76" t="s">
        <v>373</v>
      </c>
      <c r="F76" t="s">
        <v>21</v>
      </c>
      <c r="G76" t="s">
        <v>22</v>
      </c>
      <c r="H76" t="s">
        <v>23</v>
      </c>
      <c r="I76" t="s">
        <v>23</v>
      </c>
      <c r="J76" t="n">
        <v>2.0</v>
      </c>
      <c r="K76" t="n">
        <f>SUM(M76:INDEX(M76:XFD76,1,M3))</f>
        <v>0.0</v>
      </c>
      <c r="L76" s="28"/>
    </row>
    <row r="77">
      <c r="A77" t="s">
        <v>374</v>
      </c>
      <c r="B77" t="s">
        <v>375</v>
      </c>
      <c r="C77" t="s">
        <v>376</v>
      </c>
      <c r="D77" t="s">
        <v>377</v>
      </c>
      <c r="E77" t="s">
        <v>378</v>
      </c>
      <c r="F77" t="s">
        <v>21</v>
      </c>
      <c r="G77" t="s">
        <v>22</v>
      </c>
      <c r="H77" t="s">
        <v>23</v>
      </c>
      <c r="I77" t="s">
        <v>23</v>
      </c>
      <c r="J77" t="n">
        <v>13.0</v>
      </c>
      <c r="K77" t="n">
        <f>SUM(M77:INDEX(M77:XFD77,1,M3))</f>
        <v>0.0</v>
      </c>
      <c r="L77" s="28"/>
    </row>
    <row r="78">
      <c r="A78" t="s">
        <v>379</v>
      </c>
      <c r="B78" t="s">
        <v>380</v>
      </c>
      <c r="C78" t="s">
        <v>381</v>
      </c>
      <c r="D78" t="s">
        <v>382</v>
      </c>
      <c r="E78" t="s">
        <v>383</v>
      </c>
      <c r="F78" t="s">
        <v>21</v>
      </c>
      <c r="G78" t="s">
        <v>22</v>
      </c>
      <c r="H78" t="s">
        <v>23</v>
      </c>
      <c r="I78" t="s">
        <v>23</v>
      </c>
      <c r="J78" t="n">
        <v>8.0</v>
      </c>
      <c r="K78" t="n">
        <f>SUM(M78:INDEX(M78:XFD78,1,M3))</f>
        <v>0.0</v>
      </c>
      <c r="L78" s="28"/>
    </row>
    <row r="79">
      <c r="A79" t="s">
        <v>384</v>
      </c>
      <c r="B79" t="s">
        <v>385</v>
      </c>
      <c r="C79" t="s">
        <v>386</v>
      </c>
      <c r="D79" t="s">
        <v>387</v>
      </c>
      <c r="E79" t="s">
        <v>388</v>
      </c>
      <c r="F79" t="s">
        <v>21</v>
      </c>
      <c r="G79" t="s">
        <v>22</v>
      </c>
      <c r="H79" t="s">
        <v>23</v>
      </c>
      <c r="I79" t="s">
        <v>23</v>
      </c>
      <c r="J79" t="n">
        <v>8.0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5.0</v>
      </c>
      <c r="K83" t="n">
        <f>SUM(M83:INDEX(M83:XFD83,1,M3))</f>
        <v>0.0</v>
      </c>
      <c r="L83" s="28"/>
    </row>
    <row r="84">
      <c r="A84" t="s">
        <v>409</v>
      </c>
      <c r="B84" t="s">
        <v>410</v>
      </c>
      <c r="C84" t="s">
        <v>411</v>
      </c>
      <c r="D84" t="s">
        <v>412</v>
      </c>
      <c r="E84" t="s">
        <v>413</v>
      </c>
      <c r="F84" t="s">
        <v>21</v>
      </c>
      <c r="G84" t="s">
        <v>22</v>
      </c>
      <c r="H84" t="s">
        <v>23</v>
      </c>
      <c r="I84" t="s">
        <v>23</v>
      </c>
      <c r="J84" t="n">
        <v>3.0</v>
      </c>
      <c r="K84" t="n">
        <f>SUM(M84:INDEX(M84:XFD84,1,M3))</f>
        <v>0.0</v>
      </c>
      <c r="L84" s="28"/>
    </row>
    <row r="85">
      <c r="A85" t="s">
        <v>414</v>
      </c>
      <c r="B85" t="s">
        <v>415</v>
      </c>
      <c r="C85" t="s">
        <v>416</v>
      </c>
      <c r="D85" t="s">
        <v>417</v>
      </c>
      <c r="E85" t="s">
        <v>418</v>
      </c>
      <c r="F85" t="s">
        <v>21</v>
      </c>
      <c r="G85" t="s">
        <v>22</v>
      </c>
      <c r="H85" t="s">
        <v>23</v>
      </c>
      <c r="I85" t="s">
        <v>23</v>
      </c>
      <c r="J85" t="n">
        <v>8.0</v>
      </c>
      <c r="K85" t="n">
        <f>SUM(M85:INDEX(M85:XFD85,1,M3))</f>
        <v>0.0</v>
      </c>
      <c r="L85" s="28"/>
    </row>
    <row r="86">
      <c r="A86" t="s">
        <v>419</v>
      </c>
      <c r="B86" t="s">
        <v>420</v>
      </c>
      <c r="C86" t="s">
        <v>421</v>
      </c>
      <c r="D86" t="s">
        <v>422</v>
      </c>
      <c r="E86" t="s">
        <v>423</v>
      </c>
      <c r="F86" t="s">
        <v>21</v>
      </c>
      <c r="G86" t="s">
        <v>22</v>
      </c>
      <c r="H86" t="s">
        <v>23</v>
      </c>
      <c r="I86" t="s">
        <v>23</v>
      </c>
      <c r="J86" t="n">
        <v>3.0</v>
      </c>
      <c r="K86" t="n">
        <f>SUM(M86:INDEX(M86:XFD86,1,M3))</f>
        <v>0.0</v>
      </c>
      <c r="L86" s="28"/>
    </row>
    <row r="87">
      <c r="A87" t="s">
        <v>424</v>
      </c>
      <c r="B87" t="s">
        <v>425</v>
      </c>
      <c r="C87" t="s">
        <v>426</v>
      </c>
      <c r="D87" t="s">
        <v>427</v>
      </c>
      <c r="E87" t="s">
        <v>428</v>
      </c>
      <c r="F87" t="s">
        <v>21</v>
      </c>
      <c r="G87" t="s">
        <v>22</v>
      </c>
      <c r="H87" t="s">
        <v>23</v>
      </c>
      <c r="I87" t="s">
        <v>23</v>
      </c>
      <c r="J87" t="n">
        <v>5.0</v>
      </c>
      <c r="K87" t="n">
        <f>SUM(M87:INDEX(M87:XFD87,1,M3))</f>
        <v>0.0</v>
      </c>
      <c r="L87" s="28"/>
    </row>
    <row r="88">
      <c r="A88" t="s">
        <v>429</v>
      </c>
      <c r="B88" t="s">
        <v>430</v>
      </c>
      <c r="C88" t="s">
        <v>431</v>
      </c>
      <c r="D88" t="s">
        <v>432</v>
      </c>
      <c r="E88" t="s">
        <v>433</v>
      </c>
      <c r="F88" t="s">
        <v>21</v>
      </c>
      <c r="G88" t="s">
        <v>22</v>
      </c>
      <c r="H88" t="s">
        <v>23</v>
      </c>
      <c r="I88" t="s">
        <v>23</v>
      </c>
      <c r="J88" t="n">
        <v>1.0</v>
      </c>
      <c r="K88" t="n">
        <f>SUM(M88:INDEX(M88:XFD88,1,M3))</f>
        <v>0.0</v>
      </c>
      <c r="L88" s="28"/>
    </row>
    <row r="89">
      <c r="A89" t="s">
        <v>434</v>
      </c>
      <c r="B89" t="s">
        <v>435</v>
      </c>
      <c r="C89" t="s">
        <v>436</v>
      </c>
      <c r="D89" t="s">
        <v>437</v>
      </c>
      <c r="E89" t="s">
        <v>438</v>
      </c>
      <c r="F89" t="s">
        <v>21</v>
      </c>
      <c r="G89" t="s">
        <v>22</v>
      </c>
      <c r="H89" t="s">
        <v>23</v>
      </c>
      <c r="I89" t="s">
        <v>23</v>
      </c>
      <c r="J89" t="n">
        <v>2.0</v>
      </c>
      <c r="K89" t="n">
        <f>SUM(M89:INDEX(M89:XFD89,1,M3))</f>
        <v>0.0</v>
      </c>
      <c r="L89" s="28"/>
    </row>
    <row r="90">
      <c r="A90" t="s">
        <v>439</v>
      </c>
      <c r="B90" t="s">
        <v>440</v>
      </c>
      <c r="C90" t="s">
        <v>441</v>
      </c>
      <c r="D90" t="s">
        <v>442</v>
      </c>
      <c r="E90" t="s">
        <v>443</v>
      </c>
      <c r="F90" t="s">
        <v>21</v>
      </c>
      <c r="G90" t="s">
        <v>22</v>
      </c>
      <c r="H90" t="s">
        <v>23</v>
      </c>
      <c r="I90" t="s">
        <v>23</v>
      </c>
      <c r="J90" t="n">
        <v>1.0</v>
      </c>
      <c r="K90" t="n">
        <f>SUM(M90:INDEX(M90:XFD90,1,M3))</f>
        <v>0.0</v>
      </c>
      <c r="L90" s="28"/>
    </row>
    <row r="91">
      <c r="A91" t="s">
        <v>444</v>
      </c>
      <c r="B91" t="s">
        <v>445</v>
      </c>
      <c r="C91" t="s">
        <v>446</v>
      </c>
      <c r="D91" t="s">
        <v>447</v>
      </c>
      <c r="E91" t="s">
        <v>448</v>
      </c>
      <c r="F91" t="s">
        <v>21</v>
      </c>
      <c r="G91" t="s">
        <v>22</v>
      </c>
      <c r="H91" t="s">
        <v>23</v>
      </c>
      <c r="I91" t="s">
        <v>23</v>
      </c>
      <c r="J91" t="n">
        <v>9.0</v>
      </c>
      <c r="K91" t="n">
        <f>SUM(M91:INDEX(M91:XFD91,1,M3))</f>
        <v>0.0</v>
      </c>
      <c r="L91" s="28"/>
    </row>
    <row r="92">
      <c r="A92" t="s">
        <v>449</v>
      </c>
      <c r="B92" t="s">
        <v>450</v>
      </c>
      <c r="C92" t="s">
        <v>451</v>
      </c>
      <c r="D92" t="s">
        <v>452</v>
      </c>
      <c r="E92" t="s">
        <v>453</v>
      </c>
      <c r="F92" t="s">
        <v>21</v>
      </c>
      <c r="G92" t="s">
        <v>22</v>
      </c>
      <c r="H92" t="s">
        <v>23</v>
      </c>
      <c r="I92" t="s">
        <v>23</v>
      </c>
      <c r="J92" t="n">
        <v>9.0</v>
      </c>
      <c r="K92" t="n">
        <f>SUM(M92:INDEX(M92:XFD92,1,M3))</f>
        <v>0.0</v>
      </c>
      <c r="L92" s="28"/>
    </row>
    <row r="93">
      <c r="A93" t="s">
        <v>454</v>
      </c>
      <c r="B93" t="s">
        <v>455</v>
      </c>
      <c r="C93" t="s">
        <v>456</v>
      </c>
      <c r="D93" t="s">
        <v>457</v>
      </c>
      <c r="E93" t="s">
        <v>458</v>
      </c>
      <c r="F93" t="s">
        <v>21</v>
      </c>
      <c r="G93" t="s">
        <v>22</v>
      </c>
      <c r="H93" t="s">
        <v>23</v>
      </c>
      <c r="I93" t="s">
        <v>23</v>
      </c>
      <c r="J93" t="n">
        <v>15.0</v>
      </c>
      <c r="K93" t="n">
        <f>SUM(M93:INDEX(M93:XFD93,1,M3))</f>
        <v>0.0</v>
      </c>
      <c r="L93" s="28"/>
    </row>
    <row r="94">
      <c r="A94" t="s">
        <v>459</v>
      </c>
      <c r="B94" t="s">
        <v>460</v>
      </c>
      <c r="C94" t="s">
        <v>461</v>
      </c>
      <c r="D94" t="s">
        <v>462</v>
      </c>
      <c r="E94" t="s">
        <v>463</v>
      </c>
      <c r="F94" t="s">
        <v>21</v>
      </c>
      <c r="G94" t="s">
        <v>22</v>
      </c>
      <c r="H94" t="s">
        <v>23</v>
      </c>
      <c r="I94" t="s">
        <v>23</v>
      </c>
      <c r="J94" t="n">
        <v>4.0</v>
      </c>
      <c r="K94" t="n">
        <f>SUM(M94:INDEX(M94:XFD94,1,M3))</f>
        <v>0.0</v>
      </c>
      <c r="L94" s="28"/>
    </row>
    <row r="95">
      <c r="A95" t="s">
        <v>464</v>
      </c>
      <c r="B95" t="s">
        <v>465</v>
      </c>
      <c r="C95" t="s">
        <v>466</v>
      </c>
      <c r="D95" t="s">
        <v>467</v>
      </c>
      <c r="E95" t="s">
        <v>468</v>
      </c>
      <c r="F95" t="s">
        <v>21</v>
      </c>
      <c r="G95" t="s">
        <v>22</v>
      </c>
      <c r="H95" t="s">
        <v>23</v>
      </c>
      <c r="I95" t="s">
        <v>23</v>
      </c>
      <c r="J95" t="n">
        <v>3.0</v>
      </c>
      <c r="K95" t="n">
        <f>SUM(M95:INDEX(M95:XFD95,1,M3))</f>
        <v>0.0</v>
      </c>
      <c r="L95" s="28"/>
    </row>
    <row r="96">
      <c r="A96" t="s">
        <v>469</v>
      </c>
      <c r="B96" t="s">
        <v>470</v>
      </c>
      <c r="C96" t="s">
        <v>471</v>
      </c>
      <c r="D96" t="s">
        <v>472</v>
      </c>
      <c r="E96" t="s">
        <v>473</v>
      </c>
      <c r="F96" t="s">
        <v>21</v>
      </c>
      <c r="G96" t="s">
        <v>22</v>
      </c>
      <c r="H96" t="s">
        <v>23</v>
      </c>
      <c r="I96" t="s">
        <v>23</v>
      </c>
      <c r="J96" t="n">
        <v>1.0</v>
      </c>
      <c r="K96" t="n">
        <f>SUM(M96:INDEX(M96:XFD96,1,M3))</f>
        <v>0.0</v>
      </c>
      <c r="L96" s="28"/>
    </row>
    <row r="97">
      <c r="A97" t="s">
        <v>474</v>
      </c>
      <c r="B97" t="s">
        <v>475</v>
      </c>
      <c r="C97" t="s">
        <v>476</v>
      </c>
      <c r="D97" t="s">
        <v>477</v>
      </c>
      <c r="E97" t="s">
        <v>478</v>
      </c>
      <c r="F97" t="s">
        <v>21</v>
      </c>
      <c r="G97" t="s">
        <v>22</v>
      </c>
      <c r="H97" t="s">
        <v>23</v>
      </c>
      <c r="I97" t="s">
        <v>23</v>
      </c>
      <c r="J97" t="n">
        <v>2.0</v>
      </c>
      <c r="K97" t="n">
        <f>SUM(M97:INDEX(M97:XFD97,1,M3))</f>
        <v>0.0</v>
      </c>
      <c r="L97" s="28"/>
    </row>
    <row r="98">
      <c r="A98" t="s">
        <v>479</v>
      </c>
      <c r="B98" t="s">
        <v>480</v>
      </c>
      <c r="C98" t="s">
        <v>481</v>
      </c>
      <c r="D98" t="s">
        <v>482</v>
      </c>
      <c r="E98" t="s">
        <v>483</v>
      </c>
      <c r="F98" t="s">
        <v>21</v>
      </c>
      <c r="G98" t="s">
        <v>22</v>
      </c>
      <c r="H98" t="s">
        <v>23</v>
      </c>
      <c r="I98" t="s">
        <v>23</v>
      </c>
      <c r="J98" t="n">
        <v>2.0</v>
      </c>
      <c r="K98" t="n">
        <f>SUM(M98:INDEX(M98:XFD98,1,M3))</f>
        <v>0.0</v>
      </c>
      <c r="L98" s="28"/>
    </row>
    <row r="99">
      <c r="A99" t="s">
        <v>484</v>
      </c>
      <c r="B99" t="s">
        <v>485</v>
      </c>
      <c r="C99" t="s">
        <v>486</v>
      </c>
      <c r="D99" t="s">
        <v>487</v>
      </c>
      <c r="E99" t="s">
        <v>488</v>
      </c>
      <c r="F99" t="s">
        <v>21</v>
      </c>
      <c r="G99" t="s">
        <v>22</v>
      </c>
      <c r="H99" t="s">
        <v>23</v>
      </c>
      <c r="I99" t="s">
        <v>23</v>
      </c>
      <c r="J99" t="n">
        <v>2.0</v>
      </c>
      <c r="K99" t="n">
        <f>SUM(M99:INDEX(M99:XFD99,1,M3))</f>
        <v>0.0</v>
      </c>
      <c r="L99" s="28"/>
    </row>
    <row r="100">
      <c r="A100" t="s">
        <v>489</v>
      </c>
      <c r="B100" t="s">
        <v>490</v>
      </c>
      <c r="C100" t="s">
        <v>491</v>
      </c>
      <c r="D100" t="s">
        <v>492</v>
      </c>
      <c r="E100" t="s">
        <v>493</v>
      </c>
      <c r="F100" t="s">
        <v>21</v>
      </c>
      <c r="G100" t="s">
        <v>22</v>
      </c>
      <c r="H100" t="s">
        <v>23</v>
      </c>
      <c r="I100" t="s">
        <v>23</v>
      </c>
      <c r="J100" t="n">
        <v>2.0</v>
      </c>
      <c r="K100" t="n">
        <f>SUM(M100:INDEX(M100:XFD100,1,M3))</f>
        <v>0.0</v>
      </c>
      <c r="L100" s="28"/>
    </row>
    <row r="101">
      <c r="A101" t="s">
        <v>494</v>
      </c>
      <c r="B101" t="s">
        <v>495</v>
      </c>
      <c r="C101" t="s">
        <v>496</v>
      </c>
      <c r="D101" t="s">
        <v>497</v>
      </c>
      <c r="E101" t="s">
        <v>498</v>
      </c>
      <c r="F101" t="s">
        <v>21</v>
      </c>
      <c r="G101" t="s">
        <v>22</v>
      </c>
      <c r="H101" t="s">
        <v>23</v>
      </c>
      <c r="I101" t="s">
        <v>23</v>
      </c>
      <c r="J101" t="n">
        <v>1.0</v>
      </c>
      <c r="K101" t="n">
        <f>SUM(M101:INDEX(M101:XFD101,1,M3))</f>
        <v>0.0</v>
      </c>
      <c r="L101" s="28"/>
    </row>
    <row r="102">
      <c r="A102" t="s">
        <v>499</v>
      </c>
      <c r="B102" t="s">
        <v>500</v>
      </c>
      <c r="C102" t="s">
        <v>501</v>
      </c>
      <c r="D102" t="s">
        <v>502</v>
      </c>
      <c r="E102" t="s">
        <v>503</v>
      </c>
      <c r="F102" t="s">
        <v>21</v>
      </c>
      <c r="G102" t="s">
        <v>22</v>
      </c>
      <c r="H102" t="s">
        <v>23</v>
      </c>
      <c r="I102" t="s">
        <v>23</v>
      </c>
      <c r="J102" t="n">
        <v>1.0</v>
      </c>
      <c r="K102" t="n">
        <f>SUM(M102:INDEX(M102:XFD102,1,M3))</f>
        <v>0.0</v>
      </c>
      <c r="L102" s="28"/>
    </row>
    <row r="103">
      <c r="A103" t="s">
        <v>504</v>
      </c>
      <c r="B103" t="s">
        <v>505</v>
      </c>
      <c r="C103" t="s">
        <v>506</v>
      </c>
      <c r="D103" t="s">
        <v>507</v>
      </c>
      <c r="E103" t="s">
        <v>508</v>
      </c>
      <c r="F103" t="s">
        <v>21</v>
      </c>
      <c r="G103" t="s">
        <v>22</v>
      </c>
      <c r="H103" t="s">
        <v>23</v>
      </c>
      <c r="I103" t="s">
        <v>23</v>
      </c>
      <c r="J103" t="n">
        <v>4.0</v>
      </c>
      <c r="K103" t="n">
        <f>SUM(M103:INDEX(M103:XFD103,1,M3))</f>
        <v>0.0</v>
      </c>
      <c r="L103" s="28"/>
    </row>
    <row r="104">
      <c r="A104" t="s">
        <v>509</v>
      </c>
      <c r="B104" t="s">
        <v>510</v>
      </c>
      <c r="C104" t="s">
        <v>511</v>
      </c>
      <c r="D104" t="s">
        <v>512</v>
      </c>
      <c r="E104" t="s">
        <v>513</v>
      </c>
      <c r="F104" t="s">
        <v>21</v>
      </c>
      <c r="G104" t="s">
        <v>22</v>
      </c>
      <c r="H104" t="s">
        <v>23</v>
      </c>
      <c r="I104" t="s">
        <v>23</v>
      </c>
      <c r="J104" t="n">
        <v>1.0</v>
      </c>
      <c r="K104" t="n">
        <f>SUM(M104:INDEX(M104:XFD104,1,M3))</f>
        <v>0.0</v>
      </c>
      <c r="L104" s="28"/>
    </row>
    <row r="105">
      <c r="A105" t="s">
        <v>514</v>
      </c>
      <c r="B105" t="s">
        <v>515</v>
      </c>
      <c r="C105" t="s">
        <v>516</v>
      </c>
      <c r="D105" t="s">
        <v>517</v>
      </c>
      <c r="E105" t="s">
        <v>518</v>
      </c>
      <c r="F105" t="s">
        <v>21</v>
      </c>
      <c r="G105" t="s">
        <v>22</v>
      </c>
      <c r="H105" t="s">
        <v>23</v>
      </c>
      <c r="I105" t="s">
        <v>23</v>
      </c>
      <c r="J105" t="n">
        <v>1.0</v>
      </c>
      <c r="K105" t="n">
        <f>SUM(M105:INDEX(M105:XFD105,1,M3))</f>
        <v>0.0</v>
      </c>
      <c r="L105" s="28"/>
    </row>
    <row r="106" ht="8.0" customHeight="true">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row>
    <row r="107">
      <c r="A107" t="s" s="32">
        <v>519</v>
      </c>
      <c r="B107" s="33"/>
      <c r="C107" s="34"/>
      <c r="D107" s="35"/>
      <c r="E107" s="36"/>
      <c r="F107" s="37"/>
      <c r="G107" s="38"/>
      <c r="H107" s="39"/>
      <c r="I107" s="40"/>
      <c r="J107" s="41"/>
      <c r="K107" s="42"/>
      <c r="L107" s="43"/>
      <c r="M107" t="n" s="44">
        <f>IF(M3&gt;=1,"P1 - B1","")</f>
        <v>0.0</v>
      </c>
      <c r="N107" t="n" s="45">
        <f>IF(M3&gt;=2,"P1 - B2","")</f>
        <v>0.0</v>
      </c>
      <c r="O107" t="n" s="46">
        <f>IF(M3&gt;=3,"P1 - B3","")</f>
        <v>0.0</v>
      </c>
      <c r="P107" t="n" s="47">
        <f>IF(M3&gt;=4,"P1 - B4","")</f>
        <v>0.0</v>
      </c>
      <c r="Q107" t="n" s="48">
        <f>IF(M3&gt;=5,"P1 - B5","")</f>
        <v>0.0</v>
      </c>
      <c r="R107" t="n" s="49">
        <f>IF(M3&gt;=6,"P1 - B6","")</f>
        <v>0.0</v>
      </c>
      <c r="S107" t="n" s="50">
        <f>IF(M3&gt;=7,"P1 - B7","")</f>
        <v>0.0</v>
      </c>
      <c r="T107" t="n" s="51">
        <f>IF(M3&gt;=8,"P1 - B8","")</f>
        <v>0.0</v>
      </c>
      <c r="U107" t="n" s="52">
        <f>IF(M3&gt;=9,"P1 - B9","")</f>
        <v>0.0</v>
      </c>
      <c r="V107" t="n" s="53">
        <f>IF(M3&gt;=10,"P1 - B10","")</f>
        <v>0.0</v>
      </c>
      <c r="W107" t="n" s="54">
        <f>IF(M3&gt;=11,"P1 - B11","")</f>
        <v>0.0</v>
      </c>
      <c r="X107" t="n" s="55">
        <f>IF(M3&gt;=12,"P1 - B12","")</f>
        <v>0.0</v>
      </c>
      <c r="Y107" t="n" s="56">
        <f>IF(M3&gt;=13,"P1 - B13","")</f>
        <v>0.0</v>
      </c>
      <c r="Z107" t="n" s="57">
        <f>IF(M3&gt;=14,"P1 - B14","")</f>
        <v>0.0</v>
      </c>
      <c r="AA107" t="n" s="58">
        <f>IF(M3&gt;=15,"P1 - B15","")</f>
        <v>0.0</v>
      </c>
      <c r="AB107" t="n" s="59">
        <f>IF(M3&gt;=16,"P1 - B16","")</f>
        <v>0.0</v>
      </c>
      <c r="AC107" t="n" s="60">
        <f>IF(M3&gt;=17,"P1 - B17","")</f>
        <v>0.0</v>
      </c>
      <c r="AD107" t="n" s="61">
        <f>IF(M3&gt;=18,"P1 - B18","")</f>
        <v>0.0</v>
      </c>
      <c r="AE107" t="n" s="62">
        <f>IF(M3&gt;=19,"P1 - B19","")</f>
        <v>0.0</v>
      </c>
      <c r="AF107" t="n" s="63">
        <f>IF(M3&gt;=20,"P1 - B20","")</f>
        <v>0.0</v>
      </c>
      <c r="AG107" t="n" s="64">
        <f>IF(M3&gt;=21,"P1 - B21","")</f>
        <v>0.0</v>
      </c>
      <c r="AH107" t="n" s="65">
        <f>IF(M3&gt;=22,"P1 - B22","")</f>
        <v>0.0</v>
      </c>
      <c r="AI107" t="n" s="66">
        <f>IF(M3&gt;=23,"P1 - B23","")</f>
        <v>0.0</v>
      </c>
      <c r="AJ107" t="n" s="67">
        <f>IF(M3&gt;=24,"P1 - B24","")</f>
        <v>0.0</v>
      </c>
      <c r="AK107" t="n" s="68">
        <f>IF(M3&gt;=25,"P1 - B25","")</f>
        <v>0.0</v>
      </c>
    </row>
    <row r="108">
      <c r="A108" t="s" s="70">
        <v>520</v>
      </c>
      <c r="B108" s="71"/>
      <c r="C108" s="72"/>
      <c r="D108" s="73"/>
      <c r="E108" s="74"/>
      <c r="F108" s="75"/>
      <c r="G108" s="76"/>
      <c r="H108" s="77"/>
      <c r="I108" s="78"/>
      <c r="J108" s="79"/>
      <c r="K108" s="80"/>
      <c r="L108" s="81"/>
    </row>
    <row r="109">
      <c r="A109" t="s" s="83">
        <v>521</v>
      </c>
      <c r="B109" s="84"/>
      <c r="C109" s="85"/>
      <c r="D109" s="86"/>
      <c r="E109" s="87"/>
      <c r="F109" s="88"/>
      <c r="G109" s="89"/>
      <c r="H109" s="90"/>
      <c r="I109" s="91"/>
      <c r="J109" s="92"/>
      <c r="K109" s="93"/>
      <c r="L109" s="94"/>
    </row>
    <row r="110">
      <c r="A110" t="s" s="96">
        <v>522</v>
      </c>
      <c r="B110" s="97"/>
      <c r="C110" s="98"/>
      <c r="D110" s="99"/>
      <c r="E110" s="100"/>
      <c r="F110" s="101"/>
      <c r="G110" s="102"/>
      <c r="H110" s="103"/>
      <c r="I110" s="104"/>
      <c r="J110" s="105"/>
      <c r="K110" s="106"/>
      <c r="L110" s="107"/>
    </row>
    <row r="111">
      <c r="A111" t="s" s="109">
        <v>523</v>
      </c>
      <c r="B111" s="110"/>
      <c r="C111" s="111"/>
      <c r="D111" s="112"/>
      <c r="E111" s="113"/>
      <c r="F111" s="114"/>
      <c r="G111" s="115"/>
      <c r="H111" s="116"/>
      <c r="I111" s="117"/>
      <c r="J111" s="118"/>
      <c r="K111" s="119"/>
      <c r="L111" s="120"/>
    </row>
    <row r="112" ht="8.0" customHeight="true">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row>
    <row r="11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06:AK106"/>
    <mergeCell ref="A107:L107"/>
    <mergeCell ref="A108:L108"/>
    <mergeCell ref="A109:L109"/>
    <mergeCell ref="A110:L110"/>
    <mergeCell ref="A111:L111"/>
    <mergeCell ref="A112:AK11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06 N6:N106 O6:O106 P6:P106 Q6:Q106 R6:R106 S6:S106 T6:T106 U6:U106 V6:V106 W6:W106 X6:X106 Y6:Y106 Z6:Z106 AA6:AA106 AB6:AB106 AC6:AC106 AD6:AD106 AE6:AE106 AF6:AF106 AG6:AG106 AH6:AH106 AI6:AI106 AJ6:AJ106 AK6:AK106" allowBlank="true" errorStyle="stop" showErrorMessage="true" errorTitle="Validation error" error="Enter a whole number greater than or equal to 0">
      <formula1>0</formula1>
    </dataValidation>
    <dataValidation type="decimal" operator="greaterThan" sqref="M108:M111 N108:N111 O108:O111 P108:P111 Q108:Q111 R108:R111 S108:S111 T108:T111 U108:U111 V108:V111 W108:W111 X108:X111 Y108:Y111 Z108:Z111 AA108:AA111 AB108:AB111 AC108:AC111 AD108:AD111 AE108:AE111 AF108:AF111 AG108:AG111 AH108:AH111 AI108:AI111 AJ108:AJ111 AK108:AK111"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524</v>
      </c>
    </row>
    <row r="2">
      <c r="A2" t="s" s="122">
        <v>525</v>
      </c>
    </row>
    <row r="3">
      <c r="A3" t="s" s="123">
        <v>526</v>
      </c>
    </row>
    <row r="4">
      <c r="A4" t="s" s="124">
        <v>527</v>
      </c>
    </row>
    <row r="5">
      <c r="A5" t="s" s="125">
        <v>528</v>
      </c>
    </row>
    <row r="6">
      <c r="A6" t="s" s="126">
        <v>529</v>
      </c>
    </row>
    <row r="7">
      <c r="A7" t="s" s="127">
        <v>530</v>
      </c>
    </row>
    <row r="8">
      <c r="A8" t="s" s="128">
        <v>531</v>
      </c>
    </row>
    <row r="9">
      <c r="A9" t="s" s="129">
        <v>532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533</v>
      </c>
      <c r="B1" t="s" s="131">
        <v>534</v>
      </c>
    </row>
    <row r="2">
      <c r="A2" t="s" s="132">
        <v>535</v>
      </c>
      <c r="B2" t="s" s="133">
        <v>536</v>
      </c>
    </row>
    <row r="3">
      <c r="A3" t="s" s="134">
        <v>537</v>
      </c>
      <c r="B3" t="s" s="135">
        <v>538</v>
      </c>
    </row>
    <row r="4">
      <c r="A4" t="s" s="136">
        <v>539</v>
      </c>
      <c r="B4" t="s" s="137">
        <v>540</v>
      </c>
    </row>
    <row r="5">
      <c r="A5" t="s" s="138">
        <v>541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2025-02-24T05:49:43Z</dcterms:created>
  <dc:creator>Apache POI</dc:creator>
</cp:coreProperties>
</file>