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<sst xmlns="http://schemas.openxmlformats.org/spreadsheetml/2006/main" count="1092" uniqueCount="627">
  <si>
    <t>Provide the box details for this pack group below. See the instructions sheet if you have questions.</t>
  </si>
  <si>
    <t>Pack group: 1</t>
  </si>
  <si>
    <t>pg4953e4fe-13cc-45ab-94cf-6ed1883f7feb</t>
  </si>
  <si>
    <t>Total SKUs: 117 (660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</si>
  <si>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</si>
  <si>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</si>
  <si>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</si>
  <si>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</si>
  <si>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</si>
  <si>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</si>
  <si>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</si>
  <si>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</si>
  <si>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</si>
  <si>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</si>
  <si>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</si>
  <si>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</si>
  <si>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</si>
  <si>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</si>
  <si>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pk357cb6b9-32f6-4210-b739-97d060ff967d</t>
  </si>
  <si>
    <t>B083QL6RCC</t>
  </si>
  <si>
    <t>X002FMJBYX</t>
  </si>
  <si>
    <t>NewItem</t>
  </si>
  <si>
    <t>Labeling,Poly bagging</t>
  </si>
  <si>
    <t>By seller</t>
  </si>
  <si>
    <t>DE-BFirstMommyMTS-XXL</t>
  </si>
  <si>
    <t>Decrum Plus Size Cute Pregnancy Tops for Women - Soft Maternity T Shirts for Women [40022016-AL] | Black, XXL</t>
  </si>
  <si>
    <t>pk955db833-d248-43ed-ae12-5ea78134566c</t>
  </si>
  <si>
    <t>B083QJYZ2J</t>
  </si>
  <si>
    <t>X002FMJ7GF</t>
  </si>
  <si>
    <t>DE-LGS2ToneVNckBrown-M</t>
  </si>
  <si>
    <t>Decrum V Neck T Shirts Men - Mens Brown Tshirt [40105193] | LGS Brown, M</t>
  </si>
  <si>
    <t>pk72e706de-9083-4b57-8e2f-6f32ced9f24e</t>
  </si>
  <si>
    <t>B0D7VLHZCW</t>
  </si>
  <si>
    <t>X004AO94K5</t>
  </si>
  <si>
    <t>DE-LGS2ToneVNckDBlu-M</t>
  </si>
  <si>
    <t>Decrum V Neck T Shirts Men - Mens Long Sleeve Tshirts [40105213] | LGS Denim Blue, M</t>
  </si>
  <si>
    <t>pkfb8a24e6-2235-4808-b191-29a702c43192</t>
  </si>
  <si>
    <t>B0D7VKFGZL</t>
  </si>
  <si>
    <t>X004AO2FA1</t>
  </si>
  <si>
    <t>DE-LGS2ToneVNckDBlu-S</t>
  </si>
  <si>
    <t>Decrum Mens Long Sleeve Tee Shirts - Fashion V-Neck T-Shirts Men [40105212] | LGS Denim Blue, S</t>
  </si>
  <si>
    <t>pk97707e59-3a57-429d-924f-68f44332342e</t>
  </si>
  <si>
    <t>B0D7VL1CC3</t>
  </si>
  <si>
    <t>X004ANXHJ5</t>
  </si>
  <si>
    <t>DE-LGS2ToneVNckDBlu-XL</t>
  </si>
  <si>
    <t>Decrum Long Sleeve T Shirts for Men - Men's V-Neck Casual T-Shirts [40105215] | LGS Denim Blue, XL</t>
  </si>
  <si>
    <t>pk650723a7-5a30-47dc-b6bb-a163e4d3be53</t>
  </si>
  <si>
    <t>B0D7VKQF2D</t>
  </si>
  <si>
    <t>X004AO2JDJ</t>
  </si>
  <si>
    <t>DE-LGS2ToneVNckMrn-XXL</t>
  </si>
  <si>
    <t>Decrum Maroon Tshirt Men - Mens Long Sleeve T Shirts [40105066] (N) | LGS Maroon, XXL</t>
  </si>
  <si>
    <t>pk623853b5-ae13-4bce-abd0-5d9d069a4d7a</t>
  </si>
  <si>
    <t>B0BS3N4W9S</t>
  </si>
  <si>
    <t>X003M5E2EV</t>
  </si>
  <si>
    <t>DE-LGSMVNeckSet10-2XL</t>
  </si>
  <si>
    <t>Long Sleeve Shirt Men - Full Sleeve T Shirts Men | [4BUN00106] LGS MenV Set 10, 2XL</t>
  </si>
  <si>
    <t>pk5e93349f-a5e3-4c78-ac21-0990063b86c7</t>
  </si>
  <si>
    <t>B0B755H267</t>
  </si>
  <si>
    <t>X003BLDXIH</t>
  </si>
  <si>
    <t>DE-LGSMVNeckSet36-L</t>
  </si>
  <si>
    <t>V Neck Long Sleeve Mens Tshirts Multipack - Soft Comfortable Full Sleeves Mens t Shirts Pack [4BUN00364] | LGS MenV Set 36, L</t>
  </si>
  <si>
    <t>pk156e4fad-f673-49a9-8dc0-fc7a1f322384</t>
  </si>
  <si>
    <t>B0CN4PPGB4</t>
  </si>
  <si>
    <t>X0041C07IT</t>
  </si>
  <si>
    <t>DE-LGSMVNeckSet36-XXL</t>
  </si>
  <si>
    <t>V Neck Long Sleeve Mens Tshirts Multipack - Soft Comfortable Full Sleeves Mens tee Shirt Pack [4BUN00366] | LGS MenV Set 36, XXL</t>
  </si>
  <si>
    <t>pk81b6fcbc-e9c4-4687-b5bf-8680ee46278f</t>
  </si>
  <si>
    <t>B0CN4Q167N</t>
  </si>
  <si>
    <t>X0041BP55P</t>
  </si>
  <si>
    <t>DE-LGSVNckMltGrn-M</t>
  </si>
  <si>
    <t>Green Military T Shirts for Men - Full Sleeve T Shirts Men V Neck Shirt [40001163] (N) | LGS Military Green, M</t>
  </si>
  <si>
    <t>pk532e9fd0-483e-48f1-be00-9de6fd1712dd</t>
  </si>
  <si>
    <t>B0BS3NRM4V</t>
  </si>
  <si>
    <t>X003M5DUCL</t>
  </si>
  <si>
    <t>DE-LGSVNckWhite-L</t>
  </si>
  <si>
    <t>White Mens Long Sleeve Tshirts - V Neck T Shirts Men Playeras De Manga Larga para Hombre [40001174] (N) | LGS White, L</t>
  </si>
  <si>
    <t>pk490e0261-e70a-4500-9d21-47be9e35b765</t>
  </si>
  <si>
    <t>B0BS3MSCFD</t>
  </si>
  <si>
    <t>X003M584T5</t>
  </si>
  <si>
    <t>DE-LGSVNckWhite-M</t>
  </si>
  <si>
    <t>White T Shirts for Men - Full Sleeve T Shirts Men V Neck Shirt [40001173] (N) | LGS White, M</t>
  </si>
  <si>
    <t>pk8365a9db-52f1-4e75-8ca5-cfb253d0a460</t>
  </si>
  <si>
    <t>B0BS3MZVBK</t>
  </si>
  <si>
    <t>X003M5E2FZ</t>
  </si>
  <si>
    <t>DE-LGSVNckWhite-XL</t>
  </si>
  <si>
    <t>White Long Sleeve V Neck T Shirt Men - Long Sleeve Tee Shirts for Men [40001175] (N) | LGS White, XL</t>
  </si>
  <si>
    <t>pk0bc6b89c-0680-40de-ba1b-3324898c2108</t>
  </si>
  <si>
    <t>B0BS3NYTF8</t>
  </si>
  <si>
    <t>X003M584RH</t>
  </si>
  <si>
    <t>DE-LGSVNckYellow-L</t>
  </si>
  <si>
    <t>Yellow Mens Long Sleeve Tshirts - V Neck T Shirts Men Playeras De Manga Larga para Hombre [40001084] (N) | LGS Yellow, L</t>
  </si>
  <si>
    <t>pkc65dfec1-5c88-4b47-b878-53c637552a1f</t>
  </si>
  <si>
    <t>B0CF5M61NF</t>
  </si>
  <si>
    <t>X003XMHB55</t>
  </si>
  <si>
    <t>DE-MBGryPlnHdedVrsty-M</t>
  </si>
  <si>
    <t>Decrum Hooded Varsity Jacket Men - High School Letterman Bomber Style Baseball Jackets for Men (N) | [40071043] Gray Sleve, M</t>
  </si>
  <si>
    <t>pkfe41f6f0-a626-4b62-bf29-8d5120d09abb</t>
  </si>
  <si>
    <t>B0B7X71GHM</t>
  </si>
  <si>
    <t>X003DQC01B</t>
  </si>
  <si>
    <t>DE-MBlk&amp;whtHdedVrsty-L</t>
  </si>
  <si>
    <t>Decrum Hooded Varsity Jacket Men - High School Bomber Style Baseball Jackets for Men [40071174] | Black &amp; White, L</t>
  </si>
  <si>
    <t>pkafa83b2b-d84e-4f0c-9eff-61892ba854cd</t>
  </si>
  <si>
    <t>B0CJRW3NWQ</t>
  </si>
  <si>
    <t>X003Z9QQDJ</t>
  </si>
  <si>
    <t>DE-MBseblRglnChrclLGS-XL</t>
  </si>
  <si>
    <t>Decrum Grey and Black Soft Cotton Jersey Long Sleeve Raglan Shirt Men Basebal Tee Striped [40042055] | Men Grey&amp;Blk Striped Rgln, XL</t>
  </si>
  <si>
    <t>pk1066ce87-bc8b-497c-b3f9-df6787a67447</t>
  </si>
  <si>
    <t>B09M6CYMN5</t>
  </si>
  <si>
    <t>X0032WZRD9</t>
  </si>
  <si>
    <t>DE-MBseblRglnHeathrLGS-S</t>
  </si>
  <si>
    <t>Decrum Milage and Black Soft Cotton Striped Baseball Jersey Long Sleeve Raglan Shirt Men [40042072] | Men Milge&amp;Blk Striped Rgln, S</t>
  </si>
  <si>
    <t>pka08ef362-c22a-443e-9390-74bb0b00441c</t>
  </si>
  <si>
    <t>B09M6GG9XV</t>
  </si>
  <si>
    <t>X0032WVW3X</t>
  </si>
  <si>
    <t>DE-MBseblRglnHeathrLGS-XL</t>
  </si>
  <si>
    <t>Decrum Milage and Black Soft Cotton Jersey Long Sleeve Raglan Shirt Men Basebal Tee Striped [40042075] | Men Milge&amp;Blk Striped Rgln, XL</t>
  </si>
  <si>
    <t>pk32eb312a-0af3-404f-9318-e1acdc162d71</t>
  </si>
  <si>
    <t>B09M6D89CJ</t>
  </si>
  <si>
    <t>X0032WMYSF</t>
  </si>
  <si>
    <t>DE-MBseblRglnHeathrLGS-XXXL</t>
  </si>
  <si>
    <t>Decrum Milage and Black Soft Cotton Baseball Shirt Jersey Mens Raglan Striped Tee [40042077] | Men Milge&amp;Blk Striped Rgln, XXXL</t>
  </si>
  <si>
    <t>pk3312eabd-b8c4-499f-9b1a-03b920b406c2</t>
  </si>
  <si>
    <t>B0BWF8HL84</t>
  </si>
  <si>
    <t>X003Q3UB99</t>
  </si>
  <si>
    <t>DE-MBseblRglnRedLGS-M</t>
  </si>
  <si>
    <t>Decrum Black and Red Baseball Tee Jersey Full Sleeve Mens Striped Raglan Shirt [40042023] | Men Red&amp;Blk Striped Rgln, M</t>
  </si>
  <si>
    <t>pk125ae399-ade1-41f3-aec5-cc407467965f</t>
  </si>
  <si>
    <t>B09M6DZQJD</t>
  </si>
  <si>
    <t>X0032WVW0L</t>
  </si>
  <si>
    <t>DE-MBseblRglnWhtLGS-XXL</t>
  </si>
  <si>
    <t>Decrum Raglan Shirt Men - Soft Sports Jersey Long Sleeve Baseball Shirts for Men | [40129016] Men Wht&amp;Blk Striped Rgln, XXL</t>
  </si>
  <si>
    <t>pkc1eb10b9-9901-4b91-9207-0e905cad4103</t>
  </si>
  <si>
    <t>B0C4Z5YTXF</t>
  </si>
  <si>
    <t>X003TINJ2H</t>
  </si>
  <si>
    <t>DE-MMiltGrenReglnLGS-2XL</t>
  </si>
  <si>
    <t>Decrum Soft Cotton Baseball Jersey Long Sleeve Green Raglan Shirt Men [40012166] | MiltGren&amp;Blk Rgln Men, 2XL</t>
  </si>
  <si>
    <t>pkce326645-92b7-47a2-afca-b0e02cc75deb</t>
  </si>
  <si>
    <t>B09YRQGS17</t>
  </si>
  <si>
    <t>X0038DG1TB</t>
  </si>
  <si>
    <t>DE-MMrn&amp;WhtHdedVrsty-XL</t>
  </si>
  <si>
    <t>Decrum Hooded Varsity Jacket Men - High School Bomber Style Baseball Jackets for Men [40170175] | Maroon &amp; White, XL</t>
  </si>
  <si>
    <t>pk27b80ba3-9ac4-4b56-9eb8-0d5b5147f790</t>
  </si>
  <si>
    <t>B0CJRVK8K2</t>
  </si>
  <si>
    <t>X003Z9QO63</t>
  </si>
  <si>
    <t>DE-MMrnWhVrstyPln-L</t>
  </si>
  <si>
    <t>Decrum Mens White and Maroon Varsity Letterman Jacket for Adult [40078174] | Plain White Sleve, L</t>
  </si>
  <si>
    <t>pk735b0820-626b-49cb-8348-a98ccff1753b</t>
  </si>
  <si>
    <t>B0B7XL5QS4</t>
  </si>
  <si>
    <t>X003EWV033</t>
  </si>
  <si>
    <t>DE-MMrnWhVrstyPln-S</t>
  </si>
  <si>
    <t>Decrum White and Maroon Mens Baseball Jacket [40078172] | Plain White Sleve, S</t>
  </si>
  <si>
    <t>pkabbb9dc8-e3ac-4ab9-98b9-79c0d5bee4b2</t>
  </si>
  <si>
    <t>B0B7XKBJLQ</t>
  </si>
  <si>
    <t>X003EWSSLP</t>
  </si>
  <si>
    <t>DE-MMrnWhVrstyPln-XL</t>
  </si>
  <si>
    <t>Decrum Maroon and White Varsity Jackets for Men Baseball Jacket [40078175] | Plain White Sleve, XL</t>
  </si>
  <si>
    <t>pke42920f4-71be-4672-ad89-8d30065cbbc4</t>
  </si>
  <si>
    <t>B0B7XMTZ6J</t>
  </si>
  <si>
    <t>X003EWSV0D</t>
  </si>
  <si>
    <t>DE-MRedHenley-3XL</t>
  </si>
  <si>
    <t>Decrum Mens Red Long Sleeve Shirt - Camisetas para Hombre Full Sleeve Henley Style [40005027] | Henley, 3XL</t>
  </si>
  <si>
    <t>pk6c93c31f-17df-4793-8979-596ffdfe3451</t>
  </si>
  <si>
    <t>B0BWF5Y3H9</t>
  </si>
  <si>
    <t>X003Q3ZFSB</t>
  </si>
  <si>
    <t>DE-MRedPlnHodedVrsty-M</t>
  </si>
  <si>
    <t>Decrum Hooded Varsity Jacket Men - High School Letterman Bomber Style Baseball Jackets for Men (N) | [40071023] Plain Red Sleve, M</t>
  </si>
  <si>
    <t>pk5e45d5ea-acbf-4663-9537-877e7cf08adc</t>
  </si>
  <si>
    <t>B0B56Z4T5D</t>
  </si>
  <si>
    <t>X003DQC01L</t>
  </si>
  <si>
    <t>DE-MRglnBlk&amp;WhtLGS-XXL</t>
  </si>
  <si>
    <t>Decrum Raglan Shirt Men - Soft Mens Long Sleeve T Shirts [40128016] | Black&amp;White,XXL</t>
  </si>
  <si>
    <t>pk35a7c8c6-0799-4054-9bf0-1541b596842c</t>
  </si>
  <si>
    <t>B0C1SQ7J4P</t>
  </si>
  <si>
    <t>X003S4EL5L</t>
  </si>
  <si>
    <t>DE-MRglnYellowLGS-L</t>
  </si>
  <si>
    <t>Decrum Yellow and Black Soft Cotton Baseball Jersey Full Sleeve Mens Raglan Shirt [40145084] | Men Yellow&amp;Blk Rgln, L</t>
  </si>
  <si>
    <t>pk4605c342-3cd8-4ac2-bdc4-e4bd8f167ab1</t>
  </si>
  <si>
    <t>B0CF1QLFMH</t>
  </si>
  <si>
    <t>X003XMHCKT</t>
  </si>
  <si>
    <t>DE-MRglnYellowLGS-XL</t>
  </si>
  <si>
    <t>Decrum Yellow and Black Soft Cotton Jersey Long Sleeve Raglan Shirt Men Basebal Tee [40145085] | Men Yellow&amp;Blk Rgln, XL</t>
  </si>
  <si>
    <t>pk0515c7e8-7fe8-44c3-b8b7-981b79425e1b</t>
  </si>
  <si>
    <t>B0CF1VNTDM</t>
  </si>
  <si>
    <t>X003XMELIZ</t>
  </si>
  <si>
    <t>DE-MRylblu&amp;whtHdedVrsty-M</t>
  </si>
  <si>
    <t>Decrum Hooded Varsity Jacket Men - High School Bomber Style Baseball Jackets for Men [40171173] | Royal Blue &amp; White, M</t>
  </si>
  <si>
    <t>pkef8346d7-da1c-4dde-8153-0237eedb2df3</t>
  </si>
  <si>
    <t>B0CJRWHNZ1</t>
  </si>
  <si>
    <t>X003Z9QNS7</t>
  </si>
  <si>
    <t>DE-MTS-HodShirtRED-M</t>
  </si>
  <si>
    <t>Pregnancy Clothes for Women - Gift for Expecting Mother to Be [40147023] | Red, M</t>
  </si>
  <si>
    <t>pk816a83a1-7791-4c25-9ec4-6fe7605b8826</t>
  </si>
  <si>
    <t>B0CFRGYCFN</t>
  </si>
  <si>
    <t>X003XJ4FX9</t>
  </si>
  <si>
    <t>DE-MTS-HthrPnkRnckHrtFt-SHS-XL</t>
  </si>
  <si>
    <t>Decrum Momma Pink Maternity Tshirts for Women - Wife Mom to be Shirt [40022205-AM] | HrtFot Pink, XL</t>
  </si>
  <si>
    <t>pk69666daf-2920-4e0f-ad68-353e2b9a80f8</t>
  </si>
  <si>
    <t>B0BQR84R5H</t>
  </si>
  <si>
    <t>X003KSQN9R</t>
  </si>
  <si>
    <t>DE-MTS-LmnYlwRnckCmgSn-SHS-M</t>
  </si>
  <si>
    <t>Decrum Yellow Maternity Shirts for Women - Mother to be Gifts First Time [40022373-AK] | Lemon Yellow, M</t>
  </si>
  <si>
    <t>pk4cf6b1cb-cac6-4cbe-af44-35d4bcd17b01</t>
  </si>
  <si>
    <t>B0D7VKL9Y5</t>
  </si>
  <si>
    <t>X004AOCEE3</t>
  </si>
  <si>
    <t>DE-MTS-SeaGrenRnckCmgSn-SHS-L</t>
  </si>
  <si>
    <t>Decrum Green Maternity Shirt - Pregnancy Clothes for Women [40022384-AK] | Sea Green, L</t>
  </si>
  <si>
    <t>pke0506f39-d9e7-4d63-b687-644fa5c1e90f</t>
  </si>
  <si>
    <t>B0D7VL6ZCX</t>
  </si>
  <si>
    <t>X004AOCDUX</t>
  </si>
  <si>
    <t>DE-MVrstyChnlBlkRed-S-L</t>
  </si>
  <si>
    <t>Decrum Red and Black High School Varsity Jacket With Letter S - Casual Fashion Baseball Jackets for Men [40020024-EO] | S Red sleeve, L</t>
  </si>
  <si>
    <t>pka5dd0fe3-6bfb-4e9e-b1e3-8ef0c8f1895b</t>
  </si>
  <si>
    <t>B0CVGXY2Q6</t>
  </si>
  <si>
    <t>X0044QTH8D</t>
  </si>
  <si>
    <t>DE-MVrstyChnlBlkYlo-B-M</t>
  </si>
  <si>
    <t>Decrum Mens Letterman Varsity Jacket - Fleece Jacket Basketball [40020083-EK] | B Yellow sleeve, M</t>
  </si>
  <si>
    <t>pka2852183-fd11-47a1-a408-2434f10ec7f9</t>
  </si>
  <si>
    <t>B0CVH2DH92</t>
  </si>
  <si>
    <t>X0044QRS75</t>
  </si>
  <si>
    <t>DE-MnsRedReglnLGS-S</t>
  </si>
  <si>
    <t>Decrum Red and Black Soft Cotton Baseball Shirt Jersey Mens Raglan Tee - Long Sleeve Shirts for Men [40012022] | Red&amp;Blk Rgln Men, S</t>
  </si>
  <si>
    <t>pke248a734-b55c-41cd-97a6-63302d5ee956</t>
  </si>
  <si>
    <t>B08WC44KJK</t>
  </si>
  <si>
    <t>X002SXEZV3</t>
  </si>
  <si>
    <t>DE-NEWCOMNG-XXL</t>
  </si>
  <si>
    <t>Pregnancy Must Haves Gifts for Mom Plus Size - Maternity Shirts for Women [40022016-AK] | Black, XXL</t>
  </si>
  <si>
    <t>pk95223e43-758b-4a84-86b6-556531602d74</t>
  </si>
  <si>
    <t>B093GYDX9D</t>
  </si>
  <si>
    <t>X002VT0QW1</t>
  </si>
  <si>
    <t>DE-NEWLGSMVNeckSet2-XXL</t>
  </si>
  <si>
    <t>Long Sleeve Shirt Men - Full Sleeve T Shirts Men [4BUN00066] | LGS MenV Set 2, XXL</t>
  </si>
  <si>
    <t>pk8d43a808-88d5-4f06-9797-2ded7fc3b33d</t>
  </si>
  <si>
    <t>B08P75LSML</t>
  </si>
  <si>
    <t>X002R6UAD3</t>
  </si>
  <si>
    <t>DE-NEWREDCOMNGSOONW-M</t>
  </si>
  <si>
    <t>Nursing Red Pregnancy Shirt - Petite Funny Maternity T Shirts [40022023-AK] | Red, M</t>
  </si>
  <si>
    <t>pk8afc51e6-b3c5-47ac-9ab6-c166775487db</t>
  </si>
  <si>
    <t>B087MXRK77</t>
  </si>
  <si>
    <t>X002IFCLBH</t>
  </si>
  <si>
    <t>DE-NEWURKIKM-L</t>
  </si>
  <si>
    <t>Decrum Your Kicking Me Smalls Maternity Shirt - Pregnancy Shirts for Women [40022014-BL] | Kicking Me, L</t>
  </si>
  <si>
    <t>pkc3d639ee-199d-4d44-abb6-6998236dd34c</t>
  </si>
  <si>
    <t>B083K8X6TM</t>
  </si>
  <si>
    <t>X002FIAMEZ</t>
  </si>
  <si>
    <t>DE-NEWWMatrntySet2-XL</t>
  </si>
  <si>
    <t>Decrum Pack of 3 Gifts for Pregnant Wife - Cute Maternity Tops [4BUN00055] | Set2, XL</t>
  </si>
  <si>
    <t>pk09c2665a-9ee4-4436-842d-3e20ee7503fd</t>
  </si>
  <si>
    <t>B08W9W9RKL</t>
  </si>
  <si>
    <t>X002SWA063</t>
  </si>
  <si>
    <t>DE-NW-96534468</t>
  </si>
  <si>
    <t>Decrum Funny Shirts for Men Adult Humor - Casual Moms Favorite T Shirt [40007025-AO] | Mom Favrite, XL</t>
  </si>
  <si>
    <t>pk7b7d7b65-13a8-4cdf-b6c5-05ea148210a4</t>
  </si>
  <si>
    <t>B08MTHVQR5</t>
  </si>
  <si>
    <t>X002Q2YZEX</t>
  </si>
  <si>
    <t>DE-New2249513</t>
  </si>
  <si>
    <t>Decrum Black Red Bomber Jacket Men Letterman Men's Varsity Jackets Mens Baseball [40020025] | Plain Red Sleve, XL</t>
  </si>
  <si>
    <t>pkb325880d-0ba1-40c0-b5e7-e9f7b647d7ab</t>
  </si>
  <si>
    <t>B08CDTC1G7</t>
  </si>
  <si>
    <t>X002LWXLY3</t>
  </si>
  <si>
    <t>DE-NvyBl&amp;Rd-PlnVrsty-3XL</t>
  </si>
  <si>
    <t>Decrum Navy Blue And Red And Black High School Jacket - Mens Varsity Jackets [40039027] | Plain Red Sleeve, 3XL</t>
  </si>
  <si>
    <t>pka771346a-a8e8-4ba8-abba-cb179f9f037f</t>
  </si>
  <si>
    <t>B0BWF8MHDK</t>
  </si>
  <si>
    <t>X003Q3WEGH</t>
  </si>
  <si>
    <t>DE-NvyBl&amp;Rd-PlnVrsty-L</t>
  </si>
  <si>
    <t>Decrum Man Navy And Red College Jackets - Blue Plain Letterman Jacket Men [40039024] | Plain Red Sleeve, L</t>
  </si>
  <si>
    <t>pk2241abbe-768a-4922-a743-457c472e1332</t>
  </si>
  <si>
    <t>B08VWR9RCM</t>
  </si>
  <si>
    <t>X002SPYQGP</t>
  </si>
  <si>
    <t>DE-NvyBl&amp;Rd-PlnVrsty-M</t>
  </si>
  <si>
    <t>Decrum Red And Blue Varsity Jacket Men - High School Letterman Jackets [40039023] | Plain Red Sleeve, M</t>
  </si>
  <si>
    <t>pk649a9874-d9ee-4c2e-8b15-dccdd99ef0a4</t>
  </si>
  <si>
    <t>B08VVYZ3VV</t>
  </si>
  <si>
    <t>X002SPP1OV</t>
  </si>
  <si>
    <t>DE-NvyBl&amp;Rd-PlnVrsty-XL</t>
  </si>
  <si>
    <t>Decrum Mens Red And Navy Varsity Letterman Jacket Men - Men's Baseball Jackets [40039025] | Plain Red Sleeve, XL</t>
  </si>
  <si>
    <t>pk43ff44be-3c1b-4b79-94b6-bf1b8192068b</t>
  </si>
  <si>
    <t>B08VWHS1P1</t>
  </si>
  <si>
    <t>X002SPYQGF</t>
  </si>
  <si>
    <t>DE-NvyBl&amp;Rd-PlnVrsty-XS</t>
  </si>
  <si>
    <t>Decrum Navy Blue &amp; Red Men Varsity Bomber Jacket - Mens Letterman Jacket [40039021] | Plain Red Sleeve, XS</t>
  </si>
  <si>
    <t>pk59de9350-0073-4bd9-8262-0ade215a8d6b</t>
  </si>
  <si>
    <t>B0BWF8FC3Z</t>
  </si>
  <si>
    <t>X003Q3U8R9</t>
  </si>
  <si>
    <t>DE-NvyBl&amp;Rd-PlnVrsty-XXL</t>
  </si>
  <si>
    <t>Decrum Navy Blue And Red And Black High School Jacket - Mens Varsity Jackets [40039026] | Plain Red Sleeve, 2XL</t>
  </si>
  <si>
    <t>pk066782c6-c9f1-4ba1-8741-1976443d13c2</t>
  </si>
  <si>
    <t>B08VVX673F</t>
  </si>
  <si>
    <t>X002SPVX2F</t>
  </si>
  <si>
    <t>DE-REDCOMNGSOONW-XXL</t>
  </si>
  <si>
    <t>Decrum Red Maternity Pregnancy Shirts for Women Plus Size [40022026-AK] | Red, XXL</t>
  </si>
  <si>
    <t>pkec5ff83a-52e7-4955-b776-14a74273f2df</t>
  </si>
  <si>
    <t>B07YSMFS54</t>
  </si>
  <si>
    <t>X002C4EJZP</t>
  </si>
  <si>
    <t>DE-REDHRTNDFOOTW-L</t>
  </si>
  <si>
    <t>Red Maternity T Shirt - Pregnant Shirts for Women Side Ruched Tee Shirt [40022024-AM] | Heart and Foot, L</t>
  </si>
  <si>
    <t>pk0bebe794-bb65-4782-bcdf-25df65d1acd7</t>
  </si>
  <si>
    <t>B07YSLG7JM</t>
  </si>
  <si>
    <t>X002C4FD2D</t>
  </si>
  <si>
    <t>DE-REDHRTNDFOOTW-M</t>
  </si>
  <si>
    <t>Red Maternity Graphic Tees - Pregnancy Shirts for Women [40022023-AM] | Heart and Foot, M</t>
  </si>
  <si>
    <t>pk37349af4-bb46-4646-b099-42b88e7b4137</t>
  </si>
  <si>
    <t>B07YSMBXYN</t>
  </si>
  <si>
    <t>X002C4FJC7</t>
  </si>
  <si>
    <t>DE-REDHRTNDFOOTW-S</t>
  </si>
  <si>
    <t>Womens Red Maternity Shirt - Pregnancy Shirt [40022022-AM] | Heart and Foot, S</t>
  </si>
  <si>
    <t>pk193c57a7-5af9-4722-b584-9edff5c9b84a</t>
  </si>
  <si>
    <t>B07YSMK3DF</t>
  </si>
  <si>
    <t>X002C4F3RN</t>
  </si>
  <si>
    <t>DE-REDHRTNDFOOTW-XL</t>
  </si>
  <si>
    <t>Red Pregnancy Shirt - Maternity Shirts for Women [40022025-AM] | Heart and Foot, XL</t>
  </si>
  <si>
    <t>pk9d9cc46e-1943-4ca2-b4de-066088f50460</t>
  </si>
  <si>
    <t>B07YSN1VJC</t>
  </si>
  <si>
    <t>X002C4EYU5</t>
  </si>
  <si>
    <t>DE-REDHRTNDFOOTW-XXL</t>
  </si>
  <si>
    <t>Red Maternity Graphic Tops - Pregnancy Announcement Shirts [40022026-AM] | Heart and Foot, XXL</t>
  </si>
  <si>
    <t>pk51d6986a-15ce-43fb-b494-d3ccd894073d</t>
  </si>
  <si>
    <t>B07YSKCYXX</t>
  </si>
  <si>
    <t>X002C4EXKV</t>
  </si>
  <si>
    <t>DE-REDURKIKMEW-XXL</t>
  </si>
  <si>
    <t>Decrum Red Pregnancy Announcement Shirt - Funny Maternity Shirts for Women [40022026-BL] | Kicking Me, XXL</t>
  </si>
  <si>
    <t>pkbdd9731a-3b05-4424-9dcc-a4fedcdb3991</t>
  </si>
  <si>
    <t>B07YSN3N8R</t>
  </si>
  <si>
    <t>X002C4FZLR</t>
  </si>
  <si>
    <t>DE-W-VARSITY-GrnWH-M</t>
  </si>
  <si>
    <t>Decrum High School Crop Letterman Jacket Women - Cropped Women's Bomber Jackets Fall | [40184173] Green And White CRP, M</t>
  </si>
  <si>
    <t>pkcb185751-5b59-4700-953b-38f53ae9ef4b</t>
  </si>
  <si>
    <t>B0CQRNML6Y</t>
  </si>
  <si>
    <t>X0042V1XKP</t>
  </si>
  <si>
    <t>DE-W-VARSITY-GrnWH-S</t>
  </si>
  <si>
    <t>Decrum Lightweight Baseball Bomber Jacket Women Fashion – High School Women's Cropped Jackets | [40184172] Green And White CRP, S</t>
  </si>
  <si>
    <t>pk978436e0-b67b-4824-9a69-9eb643d05358</t>
  </si>
  <si>
    <t>B0CQRN8YJY</t>
  </si>
  <si>
    <t>X0042V1XOL</t>
  </si>
  <si>
    <t>DE-W-VARSITY-GrnWH-XXL</t>
  </si>
  <si>
    <t>Decrum Stylish Varsity Jacket Women Crop – Fashion College Jacket For Womens Outerwear | [40184176] Green And White CRP, XXL</t>
  </si>
  <si>
    <t>pked4c3106-d531-47fa-a8e5-235f6db3f8f5</t>
  </si>
  <si>
    <t>B0CQRLX6X5</t>
  </si>
  <si>
    <t>X0042V2AJN</t>
  </si>
  <si>
    <t>DE-W-VARSITY-MAWH-XL</t>
  </si>
  <si>
    <t>Decrum University Women Varsity Bomber Jackets – Soft Shell High School Letterman Jacket | [40160175] Maroon And White CRP, XL</t>
  </si>
  <si>
    <t>pk108e579d-b0be-4938-899f-e2d99ed52f29</t>
  </si>
  <si>
    <t>B0CHYMDM31</t>
  </si>
  <si>
    <t>X003Z9K89R</t>
  </si>
  <si>
    <t>DE-W2WhtHrtLoveRed-M</t>
  </si>
  <si>
    <t>Red Short Sleeve Shirt Women Valentines Shirts - Gifts for Wife from Husband [40021023-EC] | Red 2 Heart, M</t>
  </si>
  <si>
    <t>pkfa6d0ca5-3415-4068-b08d-ad98fbef4928</t>
  </si>
  <si>
    <t>B0CN6GSLYK</t>
  </si>
  <si>
    <t>X0041DAT8V</t>
  </si>
  <si>
    <t>DE-W2WhtHrtLoveRed-XL</t>
  </si>
  <si>
    <t>Red Valentinesday T Shirts - Gift Ideas for Wife [40021025-EC] | Red 2 Heart, XL</t>
  </si>
  <si>
    <t>pka33ec7c9-605c-495e-b4c0-66880b0e8828</t>
  </si>
  <si>
    <t>B0CN6FJDMT</t>
  </si>
  <si>
    <t>X0041D79WZ</t>
  </si>
  <si>
    <t>DE-WBLk&amp;YLWHddVar-L</t>
  </si>
  <si>
    <t>Decrum Womens Bomber Jacket - Light Weight Jackets Womens [40115084] (N) | Black &amp; Yellow, L</t>
  </si>
  <si>
    <t>pk950091c8-41b3-4db3-925e-c3ad7f9bea24</t>
  </si>
  <si>
    <t>B0BXXTC1SK</t>
  </si>
  <si>
    <t>X003QSGT2H</t>
  </si>
  <si>
    <t>DE-WBlk&amp;WhtHddVar-M</t>
  </si>
  <si>
    <t>Decrum Letterman Jacket Womens - Womens Letterman Jacket [40115173] (N) | Black &amp; White, M</t>
  </si>
  <si>
    <t>pk47ffb182-3a55-410e-9436-cb7999dbf147</t>
  </si>
  <si>
    <t>B0BXXSJKML</t>
  </si>
  <si>
    <t>X003QSGT1D</t>
  </si>
  <si>
    <t>DE-WBlk&amp;WhtHddVar-S</t>
  </si>
  <si>
    <t>Decrum Varsity Jacket Women - Womens Jackets Lightweight Trendy [40115172] (N) | Black &amp; White, S</t>
  </si>
  <si>
    <t>pk9596d01b-7a70-4048-a4c4-acde20421f7b</t>
  </si>
  <si>
    <t>B0BXXV3WCN</t>
  </si>
  <si>
    <t>X003QSGT1X</t>
  </si>
  <si>
    <t>DE-WDtalingVrstyMrn-S</t>
  </si>
  <si>
    <t>Decrum Maroon Women Letterman Jacket | [40177062] Detalng Maroon, S</t>
  </si>
  <si>
    <t>pkafcbcf19-48e7-49db-b21f-3a47e3335ba6</t>
  </si>
  <si>
    <t>B0CMD8VGNP</t>
  </si>
  <si>
    <t>X0040YQXDL</t>
  </si>
  <si>
    <t>DE-WGrn&amp;WhtePlnVrsty-3XL</t>
  </si>
  <si>
    <t>Decrum Womens Green And White Varsity Jacket - Letterman Jacket Woman [40139177] | Green &amp; White, 3XL</t>
  </si>
  <si>
    <t>pkc67e8e7d-5671-4e20-ae1d-593f09033741</t>
  </si>
  <si>
    <t>B0C69W2NQV</t>
  </si>
  <si>
    <t>X003U2IIPP</t>
  </si>
  <si>
    <t>DE-WGrn&amp;WhtePlnVrsty-M</t>
  </si>
  <si>
    <t>Decrum Green And White Women Varsity Jacket [40139173] | Green &amp; White, M</t>
  </si>
  <si>
    <t>pkcef38e0f-0784-44c1-812c-d74be0c2c125</t>
  </si>
  <si>
    <t>B0C69VS864</t>
  </si>
  <si>
    <t>X003U2VZG9</t>
  </si>
  <si>
    <t>DE-WGrn&amp;WhtePlnVrsty-XXL</t>
  </si>
  <si>
    <t>Decrum Green And White Varsity Bombers Jackets For Women - Fashion Baseball Jacket [40139176] | Green &amp; White, XXL</t>
  </si>
  <si>
    <t>pk3a5156aa-6961-496a-a3f9-43026ddaad6f</t>
  </si>
  <si>
    <t>B0C69T3ZRK</t>
  </si>
  <si>
    <t>X003U2NNEL</t>
  </si>
  <si>
    <t>DE-WHPnkRglnVNckQtrSlvBlk-XL</t>
  </si>
  <si>
    <t>Decrum Pink Black Womens Baseball Shirt - Womens Raglan Shirt | [40174015] HthPnk&amp;Blk Rgln,XL</t>
  </si>
  <si>
    <t>pkcd63c068-71ae-4067-b82f-23241a74a2de</t>
  </si>
  <si>
    <t>B0CKYYKZZZ</t>
  </si>
  <si>
    <t>X003ZYV1JX</t>
  </si>
  <si>
    <t>DE-WMaron&amp;WhtePlnVrsty-XL</t>
  </si>
  <si>
    <t>Decrum Maroon And White Varsity Jacket For Woman - Fashion Baseball Jacket | [40057175] Plain White Sleeve, XL</t>
  </si>
  <si>
    <t>pk2f6b0545-10cd-4b75-a16b-4a5e621da59c</t>
  </si>
  <si>
    <t>B09YLTQCXT</t>
  </si>
  <si>
    <t>X003BUZ3XV</t>
  </si>
  <si>
    <t>DE-WMatrntySet1-L</t>
  </si>
  <si>
    <t>Decrum Pack of 3 Pregnancy Tshirts for Women Funny - Black Pregnancy Shirts Expecting Gifts for Mom [4BUN00014] | Set1, L</t>
  </si>
  <si>
    <t>pk935cfde0-7531-4845-8e4b-0f8441fea26b</t>
  </si>
  <si>
    <t>B08B8878ZL</t>
  </si>
  <si>
    <t>X002KERIY1</t>
  </si>
  <si>
    <t>DE-WMatrntySet1-M</t>
  </si>
  <si>
    <t>Decrum Work Pack of 3 Womens Pregnancy Shirt - Mama Bear Soon to be Mom Gifts [4BUN00013] | Set1, M</t>
  </si>
  <si>
    <t>pk4f2e08b3-c091-4e9a-a461-71f2e2ae4f86</t>
  </si>
  <si>
    <t>B08B7V6589</t>
  </si>
  <si>
    <t>X002KERHCJ</t>
  </si>
  <si>
    <t>DE-WMatrntySet1-S</t>
  </si>
  <si>
    <t>Decrum Pack of 3 Funny Pregnancy Shirts - Red Best Gifts for Expecting Mom [4BUN00012] | Set1, S</t>
  </si>
  <si>
    <t>pk5f56fd3b-8af7-45dd-a0ee-dbfca99d9543</t>
  </si>
  <si>
    <t>B08B8DJLHV</t>
  </si>
  <si>
    <t>X002KEKKH3</t>
  </si>
  <si>
    <t>DE-WMatrntySet1-XL</t>
  </si>
  <si>
    <t>Decrum Pack of 3 Womens Pregnancy Shirts for Women Announcement - Outfits Funny Pregnancy Essentials for Women [4BUN00015] | Set1, XL</t>
  </si>
  <si>
    <t>pkb5cd3786-3018-4f8f-a1ac-eb88e00e7d3b</t>
  </si>
  <si>
    <t>B08B86W6XX</t>
  </si>
  <si>
    <t>X002KERHBZ</t>
  </si>
  <si>
    <t>DE-WMatrntySet2-M</t>
  </si>
  <si>
    <t>Decrum Pack of 3 Womens Pregnancy Shirt - Expecting Gifts for Mom [4BUN00053] | Set2, M</t>
  </si>
  <si>
    <t>pkec71e084-7a0e-4397-92be-1c4e3695c520</t>
  </si>
  <si>
    <t>B08B7QXQRZ</t>
  </si>
  <si>
    <t>X002KEKKHD</t>
  </si>
  <si>
    <t>DE-WMatrntySet2-XXL</t>
  </si>
  <si>
    <t>Decrum Pack of 3 Womens Black Maternity T Shirts - Plus Size Pregnancy Gifts for First Time Moms [4BUN00056] | Set2, XXL</t>
  </si>
  <si>
    <t>pkaac7be61-7da7-4161-980e-8cd6c158a34b</t>
  </si>
  <si>
    <t>B08B7SQV4S</t>
  </si>
  <si>
    <t>X002KEKKG9</t>
  </si>
  <si>
    <t>DE-WMatrntySet20-S</t>
  </si>
  <si>
    <t>Decrum Womens Funny Maternity Tops 3 Pack - Pregnancy Shirt | [4BUN00202] Pack of 3, S</t>
  </si>
  <si>
    <t>pka8b21cc4-5a39-4fc2-bd18-32191ad7f13f</t>
  </si>
  <si>
    <t>B0C3MFXW62</t>
  </si>
  <si>
    <t>X003SX1FI3</t>
  </si>
  <si>
    <t>DE-WMatrntySet20-XXL</t>
  </si>
  <si>
    <t>Decrum Maternity T Shirts - Maternity Tops 3 Pack | [4BUN00206] Pack of 3, XXL</t>
  </si>
  <si>
    <t>pk5f90d35e-c0c1-458b-b9db-f9a5ca9518eb</t>
  </si>
  <si>
    <t>B0C3MB76VW</t>
  </si>
  <si>
    <t>X003SXLI2B</t>
  </si>
  <si>
    <t>DE-WMatrntySet21-XL</t>
  </si>
  <si>
    <t>Decrum Womens Funny Maternity Shirts - Side Ruched Funny Pregnancy Shirts | [4BUN00215] Pack of 3, XL</t>
  </si>
  <si>
    <t>pkb81bfc80-29cd-45ba-9024-1083484ec114</t>
  </si>
  <si>
    <t>B0C3MD8DGC</t>
  </si>
  <si>
    <t>X003SXLQOL</t>
  </si>
  <si>
    <t>DE-WMatrntySet22-XL</t>
  </si>
  <si>
    <t>Decrum Womens Funny Maternity Shirts - Pregnancy Clothes for Women | [4BUN00225] Pack of 3, XL</t>
  </si>
  <si>
    <t>pk860843b6-1ea1-44ef-991b-1fdb164f6283</t>
  </si>
  <si>
    <t>B0C3MF2C9P</t>
  </si>
  <si>
    <t>X003SX1DMV</t>
  </si>
  <si>
    <t>DE-WMtrntyBabyEatRed-L</t>
  </si>
  <si>
    <t>Decrum Pregnancy Shirts for Women Announcement - Red Maternity Shirt Maternity Clothes [40022024-AE] | Red, L</t>
  </si>
  <si>
    <t>pkbfcbadda-9bac-48e8-8fa9-89b0516c9884</t>
  </si>
  <si>
    <t>B0D7VKLZ61</t>
  </si>
  <si>
    <t>X004AO7A7J</t>
  </si>
  <si>
    <t>DE-WMtrntyBabyEatRed-XXL</t>
  </si>
  <si>
    <t>Decrum Red Baby Made Me Eat It Maternity Tshirt - Momma Shirts for womenClothes for Pregnant Women [40022026-AE] | Red, XXL</t>
  </si>
  <si>
    <t>pk40c647bf-71db-44e1-aa62-f6af0af2c6d4</t>
  </si>
  <si>
    <t>B0D7VK4QDG</t>
  </si>
  <si>
    <t>X004AO76PP</t>
  </si>
  <si>
    <t>DE-WMtrntyBabyEatSeaGren-M</t>
  </si>
  <si>
    <t>Decrum Sea Green Maternity Shirt - Pregnancy Shirts for Women [40022383-AE] | Sea Green, M</t>
  </si>
  <si>
    <t>pkacd3b3fc-1848-4e17-84fb-60531d3d8294</t>
  </si>
  <si>
    <t>B0D7VHCG2R</t>
  </si>
  <si>
    <t>X004AO7AN3</t>
  </si>
  <si>
    <t>DE-WMtrntyBabyEatSeaGren-S</t>
  </si>
  <si>
    <t>Decrum Sea Green Pregnancy Shirt - Maternity Tshirts [40022382-AE] | Sea Green, S</t>
  </si>
  <si>
    <t>pke6dad7b0-0103-4a44-8725-4a8edbf0f607</t>
  </si>
  <si>
    <t>B0D7VLR72F</t>
  </si>
  <si>
    <t>X004AO4S1F</t>
  </si>
  <si>
    <t>DE-WMtrntyBabyEatSeaGren-XL</t>
  </si>
  <si>
    <t>Decrum Sea Green Pregnancy Announcement Shirts - Cute Maternity Tops [40022385-AE] | Sea Green, XL</t>
  </si>
  <si>
    <t>pk64c231d6-26f8-49ef-9d74-fa4b156b4f20</t>
  </si>
  <si>
    <t>B0D7VMCGQS</t>
  </si>
  <si>
    <t>X004AOCD53</t>
  </si>
  <si>
    <t>DE-WMtrntyBabyEatSeaGren-XXL</t>
  </si>
  <si>
    <t>Decrum Sea Green Baby Made Me Eat It Maternity Tshirt - Clothes for Pregnant Women [40022386-AE] | Sea Green, XXL</t>
  </si>
  <si>
    <t>pk59ffb130-e5e8-420a-a762-5137a69af010</t>
  </si>
  <si>
    <t>B0D7VMF1PP</t>
  </si>
  <si>
    <t>X004AO929N</t>
  </si>
  <si>
    <t>DE-WMtrntyFirstMommySeaGren-M</t>
  </si>
  <si>
    <t>Decrum Funny Maternity Tops for Women Humor - Pregnancy Announcement Shirts for Women's [40022383-AL] | Sea Green, M</t>
  </si>
  <si>
    <t>pkba6fa465-38be-48f4-bdab-600bdae9e8b6</t>
  </si>
  <si>
    <t>B0D7VM2FR9</t>
  </si>
  <si>
    <t>X004ANXK15</t>
  </si>
  <si>
    <t>DE-WMtrntyPeekingFaceRed-S</t>
  </si>
  <si>
    <t>Decrum Pregnancy Announcement Shirts for Women - Best Gift for Pregnant Women [40022022-AF] | Red, S</t>
  </si>
  <si>
    <t>pk502816f3-8d08-4ca5-8405-f1248f8b2da4</t>
  </si>
  <si>
    <t>B0D7VHZJ3R</t>
  </si>
  <si>
    <t>X004AO912V</t>
  </si>
  <si>
    <t>DE-WMtrntyPeekingFaceRed-XXL</t>
  </si>
  <si>
    <t>Decrum Cute Pregnancy Shirts for Women Announcement - Clothes for Pregnant Women [40022026-AF] | Red, XXL</t>
  </si>
  <si>
    <t>pk690b73c1-cd6c-40b0-9157-86384da434f7</t>
  </si>
  <si>
    <t>B0D7VLY8DP</t>
  </si>
  <si>
    <t>X004AO77OZ</t>
  </si>
  <si>
    <t>DE-WMtrntyPeekingFaceSeaGren-M</t>
  </si>
  <si>
    <t>Decrum Funny Maternity Shirts for Women - Pregnancy Must Haves Gifts for Mom [40022383-AF] | Sea Green, M</t>
  </si>
  <si>
    <t>pkf1f47c8f-986d-452c-b7ef-a12398477539</t>
  </si>
  <si>
    <t>B0D7VM53DT</t>
  </si>
  <si>
    <t>X004ANXIAD</t>
  </si>
  <si>
    <t>DE-WMtrntyPeekingFaceSeaGren-S</t>
  </si>
  <si>
    <t>Decrum Pregnancy Announcement Shirts for Women - Cute Maternity Tops [40022382-AF] | Sea Green, S</t>
  </si>
  <si>
    <t>pk7696cdaf-3528-424d-b90a-87e731ac4857</t>
  </si>
  <si>
    <t>B0D7VKMKNQ</t>
  </si>
  <si>
    <t>X004AOC7MH</t>
  </si>
  <si>
    <t>DE-WPRP&amp;WHtVar-XXL</t>
  </si>
  <si>
    <t>Decrum Womens Letterman Jacket | [40117176] | White, XXL</t>
  </si>
  <si>
    <t>pk7a50612d-e9c4-478b-a27e-4cb3dfdf392a</t>
  </si>
  <si>
    <t>B0BXXQ9JJ9</t>
  </si>
  <si>
    <t>X003QSJ32P</t>
  </si>
  <si>
    <t>DE-WRHRTLOVE-S</t>
  </si>
  <si>
    <t>Black Valentinesday Outfit Women - Valentine Gifts Holiday T Shirts for Women 2024 [40021012-AA] | 2 Heart, S</t>
  </si>
  <si>
    <t>pk78d9974e-7da8-48d1-9066-12ef17b5efd1</t>
  </si>
  <si>
    <t>B082NZRLQ2</t>
  </si>
  <si>
    <t>X002EZ1HT3</t>
  </si>
  <si>
    <t>DE-WRedAuntEvr-XL</t>
  </si>
  <si>
    <t>Decrum Aunt T Shirts for Women Best Auntie Gifts - Bae Best Aunt Ever Shirt [40021025-AG] | BAE, XL</t>
  </si>
  <si>
    <t>pk772687b5-83e8-4497-935a-2c12e27e39a6</t>
  </si>
  <si>
    <t>B088X1SJR7</t>
  </si>
  <si>
    <t>X002J3OOQN</t>
  </si>
  <si>
    <t>DE-WRglnPnl2StrpQtrBlkWht-L</t>
  </si>
  <si>
    <t>Three Quarter Sleeve Tops Woman – Stripe Baseball Shirt for Women | [40151174] Black White Panel Rgln,L</t>
  </si>
  <si>
    <t>pkb1c28f07-ce03-4533-a9f5-a2c7978ad4fc</t>
  </si>
  <si>
    <t>B0CGXFZHQR</t>
  </si>
  <si>
    <t>X003Y671NR</t>
  </si>
  <si>
    <t>DE-WRglnPnl2StrpQtrBlkWht-S</t>
  </si>
  <si>
    <t>Color Block Tops for Women - Tunics Womens 3/4 Sleeve T Shirts | [40151172] Black White Panel Rgln,S</t>
  </si>
  <si>
    <t>pkddc26952-20ad-4184-8ad7-fa8cbfc3f95a</t>
  </si>
  <si>
    <t>B0CGXGBLS8</t>
  </si>
  <si>
    <t>X003Y6BADJ</t>
  </si>
  <si>
    <t>DE-WRglnPnl2StrpQtrBlkWht-XS</t>
  </si>
  <si>
    <t>Raglan Tops for Women - Womens Baseball Tee Shirts 3/4 Sleeve Tunics | [40151171] Black White Panel Rgln,XS</t>
  </si>
  <si>
    <t>pkaae69d01-6ab9-4087-9f62-539a50c8bd27</t>
  </si>
  <si>
    <t>B0CGXDS54M</t>
  </si>
  <si>
    <t>X003Y671WD</t>
  </si>
  <si>
    <t>DE-WRglnPnl2StrpQtrYloWht-S</t>
  </si>
  <si>
    <t>Color Block Tops for Women - Tunics 3/4 Length Sleeve Womens Tops | [40153172] Yellow White Panel Rgln,S</t>
  </si>
  <si>
    <t>pk6b9e773b-09b2-4f7f-aab1-5bf20238ea05</t>
  </si>
  <si>
    <t>B0CGXGMT3T</t>
  </si>
  <si>
    <t>X003Y6BU11</t>
  </si>
  <si>
    <t>DE-WRglnPnl2StrpQtrYloWht-XS</t>
  </si>
  <si>
    <t>Raglan Tops for Women - Womens Baseball Tee Shirts 3/4 Sleeve Tunics | [40153171] Yellow White Panel Rgln,XS</t>
  </si>
  <si>
    <t>pk5ff1d505-50a0-4604-81fb-391b8c2bfbc2</t>
  </si>
  <si>
    <t>B0CGXJBYKB</t>
  </si>
  <si>
    <t>X003Y6BAED</t>
  </si>
  <si>
    <t>DE-WRglnPnl2StrpQtrYloWht-XXL</t>
  </si>
  <si>
    <t>Decrum Baseball Tee Shirts for Women - Colourblock Womens 3/4 Sleeve Shirts | [40153176] Yellow White Panel Rgln,XXL</t>
  </si>
  <si>
    <t>pke00efa5e-7afa-4c44-93b5-417ea0f7c4b1</t>
  </si>
  <si>
    <t>B0CGXH4FGP</t>
  </si>
  <si>
    <t>X003Y66ZON</t>
  </si>
  <si>
    <t>DE-WRylBlu&amp;WhtePlnVrsty-L</t>
  </si>
  <si>
    <t>Decrum Royal Blue And White Varsity - Letterman Jacket Woman | [40056174] Plain White Sleeve, L</t>
  </si>
  <si>
    <t>pkd5396aae-ca08-4d3e-967c-f99f6b42df08</t>
  </si>
  <si>
    <t>B09YM624Q2</t>
  </si>
  <si>
    <t>X003AYI3DZ</t>
  </si>
  <si>
    <t>DE-WRylBlu&amp;WhtePlnVrsty-M</t>
  </si>
  <si>
    <t>Decrum White And Blue varsity jacket Womens - Plain Letterman Jacket Womens | [40056173] Plain White Sleeve, M</t>
  </si>
  <si>
    <t>pkd2cbbf1c-413f-4db6-bc8d-414c69d46b02</t>
  </si>
  <si>
    <t>B09YM5RK62</t>
  </si>
  <si>
    <t>X003AYEPOV</t>
  </si>
  <si>
    <t>DE-WRylBlu&amp;WhtePlnVrsty-S</t>
  </si>
  <si>
    <t>Decrum Royal Blue And White Women Letterman Jacket | [40056172] Plain White Sleeve, S</t>
  </si>
  <si>
    <t>pk46a46cf4-fc57-4efa-9717-00d3c3ba326f</t>
  </si>
  <si>
    <t>B09YM6ZKC8</t>
  </si>
  <si>
    <t>X003AYI3DP</t>
  </si>
  <si>
    <t>DE-WShyUnicornYlw-M</t>
  </si>
  <si>
    <t>Unicorn T Shirts Women - Women's Graphic Tees [40021083-AV] | Yellow, M</t>
  </si>
  <si>
    <t>pkf908452e-581a-4742-a105-ea8a475a7ff1</t>
  </si>
  <si>
    <t>B0D7VK3VPW</t>
  </si>
  <si>
    <t>X004AO3I4X</t>
  </si>
  <si>
    <t>DE-WSolidColrVrstyBlk-L</t>
  </si>
  <si>
    <t>Decrum Black Varsity jacket For Woman | [40176014] Solid Black, L</t>
  </si>
  <si>
    <t>pk39bee4b9-a58b-46bf-9f94-cd4683604eb4</t>
  </si>
  <si>
    <t>B0CMD71FM6</t>
  </si>
  <si>
    <t>X0040YOL3Z</t>
  </si>
  <si>
    <t>DE-WSolidColrVrstyRed-L</t>
  </si>
  <si>
    <t>Decrum Red Letterman Jacket Woman | [40176024] Solid Red, L</t>
  </si>
  <si>
    <t>pk0a553e66-497a-45f9-b66c-546958cfec2b</t>
  </si>
  <si>
    <t>B0CMD7YT8L</t>
  </si>
  <si>
    <t>X0040YY3RJ</t>
  </si>
  <si>
    <t>DE-WSolidColrVrstyRed-M</t>
  </si>
  <si>
    <t>Decrum Red Varsity Jacket Women - Plain Letterman Jacket | [40176023] Solid Red, M</t>
  </si>
  <si>
    <t>pk8485d4da-49e4-4a73-aaae-16ed7e5747b3</t>
  </si>
  <si>
    <t>B0CMD6DRPD</t>
  </si>
  <si>
    <t>X0040YY3X3</t>
  </si>
  <si>
    <t>DE-WSolidColrVrstyRed-S</t>
  </si>
  <si>
    <t>Decrum Red Women Letterman Jacket | [40176022] Solid Red, S</t>
  </si>
  <si>
    <t>pk652a7f87-b4b0-4ad7-b29c-8af0b46fc3e2</t>
  </si>
  <si>
    <t>B0CMD71DXZ</t>
  </si>
  <si>
    <t>X0040YOL1R</t>
  </si>
  <si>
    <t>DE-Wmn5BtnHnlyRed-M</t>
  </si>
  <si>
    <t>Long Sleeve Henley Shirts for Women - Henley Tops for Women (N) | [40049023] 5 Button Henley, M</t>
  </si>
  <si>
    <t>pkbff7ddc2-9141-4692-96d0-0e415df4a2c1</t>
  </si>
  <si>
    <t>B09VTDLDC5</t>
  </si>
  <si>
    <t>X0036YBKOX</t>
  </si>
  <si>
    <t>DE-Yelow-Plain-VrstyNEW-L</t>
  </si>
  <si>
    <t>Decrum Yellow and Black Baseball Varsity Jacket Men [40020084-CZ] | Plain Yellow Sleve, L</t>
  </si>
  <si>
    <t>pk97316b5d-a489-40be-bc2e-0fffe35e1e0d</t>
  </si>
  <si>
    <t>B0CH8KS3T4</t>
  </si>
  <si>
    <t>X003Z46P0N</t>
  </si>
  <si>
    <t>NEW96534888</t>
  </si>
  <si>
    <t>Decrum Funny Womens T Shirts for Her - Favorite Daughter Tshirt [40021025-AO] | Mom Favrite, XL</t>
  </si>
  <si>
    <t>pka7f0426e-9908-47e0-9dba-e34b5e565836</t>
  </si>
  <si>
    <t>B08W9H11HL</t>
  </si>
  <si>
    <t>X002SW8AAL</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</si>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</sst>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17">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130"/>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2.0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2.0</v>
      </c>
      <c r="K10" t="n">
        <f>SUM(M10:INDEX(M10:XFD10,1,M3))</f>
        <v>0.0</v>
      </c>
      <c r="L10" s="28"/>
    </row>
    <row r="11">
      <c r="A11" t="s">
        <v>44</v>
      </c>
      <c r="B11" t="s">
        <v>45</v>
      </c>
      <c r="C11" t="s">
        <v>46</v>
      </c>
      <c r="D11" t="s">
        <v>47</v>
      </c>
      <c r="E11" t="s">
        <v>48</v>
      </c>
      <c r="F11" t="s">
        <v>21</v>
      </c>
      <c r="G11" t="s">
        <v>22</v>
      </c>
      <c r="H11" t="s">
        <v>23</v>
      </c>
      <c r="I11" t="s">
        <v>23</v>
      </c>
      <c r="J11" t="n">
        <v>2.0</v>
      </c>
      <c r="K11" t="n">
        <f>SUM(M11:INDEX(M11:XFD11,1,M3))</f>
        <v>0.0</v>
      </c>
      <c r="L11" s="28"/>
    </row>
    <row r="12">
      <c r="A12" t="s">
        <v>49</v>
      </c>
      <c r="B12" t="s">
        <v>50</v>
      </c>
      <c r="C12" t="s">
        <v>51</v>
      </c>
      <c r="D12" t="s">
        <v>52</v>
      </c>
      <c r="E12" t="s">
        <v>53</v>
      </c>
      <c r="F12" t="s">
        <v>21</v>
      </c>
      <c r="G12" t="s">
        <v>22</v>
      </c>
      <c r="H12" t="s">
        <v>23</v>
      </c>
      <c r="I12" t="s">
        <v>23</v>
      </c>
      <c r="J12" t="n">
        <v>3.0</v>
      </c>
      <c r="K12" t="n">
        <f>SUM(M12:INDEX(M12:XFD12,1,M3))</f>
        <v>0.0</v>
      </c>
      <c r="L12" s="28"/>
    </row>
    <row r="13">
      <c r="A13" t="s">
        <v>54</v>
      </c>
      <c r="B13" t="s">
        <v>55</v>
      </c>
      <c r="C13" t="s">
        <v>56</v>
      </c>
      <c r="D13" t="s">
        <v>57</v>
      </c>
      <c r="E13" t="s">
        <v>58</v>
      </c>
      <c r="F13" t="s">
        <v>21</v>
      </c>
      <c r="G13" t="s">
        <v>22</v>
      </c>
      <c r="H13" t="s">
        <v>23</v>
      </c>
      <c r="I13" t="s">
        <v>23</v>
      </c>
      <c r="J13" t="n">
        <v>1.0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1.0</v>
      </c>
      <c r="K15" t="n">
        <f>SUM(M15:INDEX(M15:XFD15,1,M3))</f>
        <v>0.0</v>
      </c>
      <c r="L15" s="28"/>
    </row>
    <row r="16">
      <c r="A16" t="s">
        <v>69</v>
      </c>
      <c r="B16" t="s">
        <v>70</v>
      </c>
      <c r="C16" t="s">
        <v>71</v>
      </c>
      <c r="D16" t="s">
        <v>72</v>
      </c>
      <c r="E16" t="s">
        <v>73</v>
      </c>
      <c r="F16" t="s">
        <v>21</v>
      </c>
      <c r="G16" t="s">
        <v>22</v>
      </c>
      <c r="H16" t="s">
        <v>23</v>
      </c>
      <c r="I16" t="s">
        <v>23</v>
      </c>
      <c r="J16" t="n">
        <v>5.0</v>
      </c>
      <c r="K16" t="n">
        <f>SUM(M16:INDEX(M16:XFD16,1,M3))</f>
        <v>0.0</v>
      </c>
      <c r="L16" s="28"/>
    </row>
    <row r="17">
      <c r="A17" t="s">
        <v>74</v>
      </c>
      <c r="B17" t="s">
        <v>75</v>
      </c>
      <c r="C17" t="s">
        <v>76</v>
      </c>
      <c r="D17" t="s">
        <v>77</v>
      </c>
      <c r="E17" t="s">
        <v>78</v>
      </c>
      <c r="F17" t="s">
        <v>21</v>
      </c>
      <c r="G17" t="s">
        <v>22</v>
      </c>
      <c r="H17" t="s">
        <v>23</v>
      </c>
      <c r="I17" t="s">
        <v>23</v>
      </c>
      <c r="J17" t="n">
        <v>2.0</v>
      </c>
      <c r="K17" t="n">
        <f>SUM(M17:INDEX(M17:XFD17,1,M3))</f>
        <v>0.0</v>
      </c>
      <c r="L17" s="28"/>
    </row>
    <row r="18">
      <c r="A18" t="s">
        <v>79</v>
      </c>
      <c r="B18" t="s">
        <v>80</v>
      </c>
      <c r="C18" t="s">
        <v>81</v>
      </c>
      <c r="D18" t="s">
        <v>82</v>
      </c>
      <c r="E18" t="s">
        <v>83</v>
      </c>
      <c r="F18" t="s">
        <v>21</v>
      </c>
      <c r="G18" t="s">
        <v>22</v>
      </c>
      <c r="H18" t="s">
        <v>23</v>
      </c>
      <c r="I18" t="s">
        <v>23</v>
      </c>
      <c r="J18" t="n">
        <v>4.0</v>
      </c>
      <c r="K18" t="n">
        <f>SUM(M18:INDEX(M18:XFD18,1,M3))</f>
        <v>0.0</v>
      </c>
      <c r="L18" s="28"/>
    </row>
    <row r="19">
      <c r="A19" t="s">
        <v>84</v>
      </c>
      <c r="B19" t="s">
        <v>85</v>
      </c>
      <c r="C19" t="s">
        <v>86</v>
      </c>
      <c r="D19" t="s">
        <v>87</v>
      </c>
      <c r="E19" t="s">
        <v>88</v>
      </c>
      <c r="F19" t="s">
        <v>21</v>
      </c>
      <c r="G19" t="s">
        <v>22</v>
      </c>
      <c r="H19" t="s">
        <v>23</v>
      </c>
      <c r="I19" t="s">
        <v>23</v>
      </c>
      <c r="J19" t="n">
        <v>4.0</v>
      </c>
      <c r="K19" t="n">
        <f>SUM(M19:INDEX(M19:XFD19,1,M3))</f>
        <v>0.0</v>
      </c>
      <c r="L19" s="28"/>
    </row>
    <row r="20">
      <c r="A20" t="s">
        <v>89</v>
      </c>
      <c r="B20" t="s">
        <v>90</v>
      </c>
      <c r="C20" t="s">
        <v>91</v>
      </c>
      <c r="D20" t="s">
        <v>92</v>
      </c>
      <c r="E20" t="s">
        <v>93</v>
      </c>
      <c r="F20" t="s">
        <v>21</v>
      </c>
      <c r="G20" t="s">
        <v>22</v>
      </c>
      <c r="H20" t="s">
        <v>23</v>
      </c>
      <c r="I20" t="s">
        <v>23</v>
      </c>
      <c r="J20" t="n">
        <v>1.0</v>
      </c>
      <c r="K20" t="n">
        <f>SUM(M20:INDEX(M20:XFD20,1,M3))</f>
        <v>0.0</v>
      </c>
      <c r="L20" s="28"/>
    </row>
    <row r="21">
      <c r="A21" t="s">
        <v>94</v>
      </c>
      <c r="B21" t="s">
        <v>95</v>
      </c>
      <c r="C21" t="s">
        <v>96</v>
      </c>
      <c r="D21" t="s">
        <v>97</v>
      </c>
      <c r="E21" t="s">
        <v>98</v>
      </c>
      <c r="F21" t="s">
        <v>21</v>
      </c>
      <c r="G21" t="s">
        <v>22</v>
      </c>
      <c r="H21" t="s">
        <v>23</v>
      </c>
      <c r="I21" t="s">
        <v>23</v>
      </c>
      <c r="J21" t="n">
        <v>2.0</v>
      </c>
      <c r="K21" t="n">
        <f>SUM(M21:INDEX(M21:XFD21,1,M3))</f>
        <v>0.0</v>
      </c>
      <c r="L21" s="28"/>
    </row>
    <row r="22">
      <c r="A22" t="s">
        <v>99</v>
      </c>
      <c r="B22" t="s">
        <v>100</v>
      </c>
      <c r="C22" t="s">
        <v>101</v>
      </c>
      <c r="D22" t="s">
        <v>102</v>
      </c>
      <c r="E22" t="s">
        <v>103</v>
      </c>
      <c r="F22" t="s">
        <v>21</v>
      </c>
      <c r="G22" t="s">
        <v>22</v>
      </c>
      <c r="H22" t="s">
        <v>23</v>
      </c>
      <c r="I22" t="s">
        <v>23</v>
      </c>
      <c r="J22" t="n">
        <v>5.0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3.0</v>
      </c>
      <c r="K25" t="n">
        <f>SUM(M25:INDEX(M25:XFD25,1,M3))</f>
        <v>0.0</v>
      </c>
      <c r="L25" s="28"/>
    </row>
    <row r="26">
      <c r="A26" t="s">
        <v>119</v>
      </c>
      <c r="B26" t="s">
        <v>120</v>
      </c>
      <c r="C26" t="s">
        <v>121</v>
      </c>
      <c r="D26" t="s">
        <v>122</v>
      </c>
      <c r="E26" t="s">
        <v>123</v>
      </c>
      <c r="F26" t="s">
        <v>21</v>
      </c>
      <c r="G26" t="s">
        <v>22</v>
      </c>
      <c r="H26" t="s">
        <v>23</v>
      </c>
      <c r="I26" t="s">
        <v>23</v>
      </c>
      <c r="J26" t="n">
        <v>2.0</v>
      </c>
      <c r="K26" t="n">
        <f>SUM(M26:INDEX(M26:XFD26,1,M3))</f>
        <v>0.0</v>
      </c>
      <c r="L26" s="28"/>
    </row>
    <row r="27">
      <c r="A27" t="s">
        <v>124</v>
      </c>
      <c r="B27" t="s">
        <v>125</v>
      </c>
      <c r="C27" t="s">
        <v>126</v>
      </c>
      <c r="D27" t="s">
        <v>127</v>
      </c>
      <c r="E27" t="s">
        <v>128</v>
      </c>
      <c r="F27" t="s">
        <v>21</v>
      </c>
      <c r="G27" t="s">
        <v>22</v>
      </c>
      <c r="H27" t="s">
        <v>23</v>
      </c>
      <c r="I27" t="s">
        <v>23</v>
      </c>
      <c r="J27" t="n">
        <v>1.0</v>
      </c>
      <c r="K27" t="n">
        <f>SUM(M27:INDEX(M27:XFD27,1,M3))</f>
        <v>0.0</v>
      </c>
      <c r="L27" s="28"/>
    </row>
    <row r="28">
      <c r="A28" t="s">
        <v>129</v>
      </c>
      <c r="B28" t="s">
        <v>130</v>
      </c>
      <c r="C28" t="s">
        <v>131</v>
      </c>
      <c r="D28" t="s">
        <v>132</v>
      </c>
      <c r="E28" t="s">
        <v>133</v>
      </c>
      <c r="F28" t="s">
        <v>21</v>
      </c>
      <c r="G28" t="s">
        <v>22</v>
      </c>
      <c r="H28" t="s">
        <v>23</v>
      </c>
      <c r="I28" t="s">
        <v>23</v>
      </c>
      <c r="J28" t="n">
        <v>1.0</v>
      </c>
      <c r="K28" t="n">
        <f>SUM(M28:INDEX(M28:XFD28,1,M3))</f>
        <v>0.0</v>
      </c>
      <c r="L28" s="28"/>
    </row>
    <row r="29">
      <c r="A29" t="s">
        <v>134</v>
      </c>
      <c r="B29" t="s">
        <v>135</v>
      </c>
      <c r="C29" t="s">
        <v>136</v>
      </c>
      <c r="D29" t="s">
        <v>137</v>
      </c>
      <c r="E29" t="s">
        <v>138</v>
      </c>
      <c r="F29" t="s">
        <v>21</v>
      </c>
      <c r="G29" t="s">
        <v>22</v>
      </c>
      <c r="H29" t="s">
        <v>23</v>
      </c>
      <c r="I29" t="s">
        <v>23</v>
      </c>
      <c r="J29" t="n">
        <v>1.0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8.0</v>
      </c>
      <c r="K31" t="n">
        <f>SUM(M31:INDEX(M31:XFD31,1,M3))</f>
        <v>0.0</v>
      </c>
      <c r="L31" s="28"/>
    </row>
    <row r="32">
      <c r="A32" t="s">
        <v>149</v>
      </c>
      <c r="B32" t="s">
        <v>150</v>
      </c>
      <c r="C32" t="s">
        <v>151</v>
      </c>
      <c r="D32" t="s">
        <v>152</v>
      </c>
      <c r="E32" t="s">
        <v>153</v>
      </c>
      <c r="F32" t="s">
        <v>21</v>
      </c>
      <c r="G32" t="s">
        <v>22</v>
      </c>
      <c r="H32" t="s">
        <v>23</v>
      </c>
      <c r="I32" t="s">
        <v>23</v>
      </c>
      <c r="J32" t="n">
        <v>7.0</v>
      </c>
      <c r="K32" t="n">
        <f>SUM(M32:INDEX(M32:XFD32,1,M3))</f>
        <v>0.0</v>
      </c>
      <c r="L32" s="28"/>
    </row>
    <row r="33">
      <c r="A33" t="s">
        <v>154</v>
      </c>
      <c r="B33" t="s">
        <v>155</v>
      </c>
      <c r="C33" t="s">
        <v>156</v>
      </c>
      <c r="D33" t="s">
        <v>157</v>
      </c>
      <c r="E33" t="s">
        <v>158</v>
      </c>
      <c r="F33" t="s">
        <v>21</v>
      </c>
      <c r="G33" t="s">
        <v>22</v>
      </c>
      <c r="H33" t="s">
        <v>23</v>
      </c>
      <c r="I33" t="s">
        <v>23</v>
      </c>
      <c r="J33" t="n">
        <v>6.0</v>
      </c>
      <c r="K33" t="n">
        <f>SUM(M33:INDEX(M33:XFD33,1,M3))</f>
        <v>0.0</v>
      </c>
      <c r="L33" s="28"/>
    </row>
    <row r="34">
      <c r="A34" t="s">
        <v>159</v>
      </c>
      <c r="B34" t="s">
        <v>160</v>
      </c>
      <c r="C34" t="s">
        <v>161</v>
      </c>
      <c r="D34" t="s">
        <v>162</v>
      </c>
      <c r="E34" t="s">
        <v>163</v>
      </c>
      <c r="F34" t="s">
        <v>21</v>
      </c>
      <c r="G34" t="s">
        <v>22</v>
      </c>
      <c r="H34" t="s">
        <v>23</v>
      </c>
      <c r="I34" t="s">
        <v>23</v>
      </c>
      <c r="J34" t="n">
        <v>1.0</v>
      </c>
      <c r="K34" t="n">
        <f>SUM(M34:INDEX(M34:XFD34,1,M3))</f>
        <v>0.0</v>
      </c>
      <c r="L34" s="28"/>
    </row>
    <row r="35">
      <c r="A35" t="s">
        <v>164</v>
      </c>
      <c r="B35" t="s">
        <v>165</v>
      </c>
      <c r="C35" t="s">
        <v>166</v>
      </c>
      <c r="D35" t="s">
        <v>167</v>
      </c>
      <c r="E35" t="s">
        <v>168</v>
      </c>
      <c r="F35" t="s">
        <v>21</v>
      </c>
      <c r="G35" t="s">
        <v>22</v>
      </c>
      <c r="H35" t="s">
        <v>23</v>
      </c>
      <c r="I35" t="s">
        <v>23</v>
      </c>
      <c r="J35" t="n">
        <v>1.0</v>
      </c>
      <c r="K35" t="n">
        <f>SUM(M35:INDEX(M35:XFD35,1,M3))</f>
        <v>0.0</v>
      </c>
      <c r="L35" s="28"/>
    </row>
    <row r="36">
      <c r="A36" t="s">
        <v>169</v>
      </c>
      <c r="B36" t="s">
        <v>170</v>
      </c>
      <c r="C36" t="s">
        <v>171</v>
      </c>
      <c r="D36" t="s">
        <v>172</v>
      </c>
      <c r="E36" t="s">
        <v>173</v>
      </c>
      <c r="F36" t="s">
        <v>21</v>
      </c>
      <c r="G36" t="s">
        <v>22</v>
      </c>
      <c r="H36" t="s">
        <v>23</v>
      </c>
      <c r="I36" t="s">
        <v>23</v>
      </c>
      <c r="J36" t="n">
        <v>1.0</v>
      </c>
      <c r="K36" t="n">
        <f>SUM(M36:INDEX(M36:XFD36,1,M3))</f>
        <v>0.0</v>
      </c>
      <c r="L36" s="28"/>
    </row>
    <row r="37">
      <c r="A37" t="s">
        <v>174</v>
      </c>
      <c r="B37" t="s">
        <v>175</v>
      </c>
      <c r="C37" t="s">
        <v>176</v>
      </c>
      <c r="D37" t="s">
        <v>177</v>
      </c>
      <c r="E37" t="s">
        <v>178</v>
      </c>
      <c r="F37" t="s">
        <v>21</v>
      </c>
      <c r="G37" t="s">
        <v>22</v>
      </c>
      <c r="H37" t="s">
        <v>23</v>
      </c>
      <c r="I37" t="s">
        <v>23</v>
      </c>
      <c r="J37" t="n">
        <v>9.0</v>
      </c>
      <c r="K37" t="n">
        <f>SUM(M37:INDEX(M37:XFD37,1,M3))</f>
        <v>0.0</v>
      </c>
      <c r="L37" s="28"/>
    </row>
    <row r="38">
      <c r="A38" t="s">
        <v>179</v>
      </c>
      <c r="B38" t="s">
        <v>180</v>
      </c>
      <c r="C38" t="s">
        <v>181</v>
      </c>
      <c r="D38" t="s">
        <v>182</v>
      </c>
      <c r="E38" t="s">
        <v>183</v>
      </c>
      <c r="F38" t="s">
        <v>21</v>
      </c>
      <c r="G38" t="s">
        <v>22</v>
      </c>
      <c r="H38" t="s">
        <v>23</v>
      </c>
      <c r="I38" t="s">
        <v>23</v>
      </c>
      <c r="J38" t="n">
        <v>10.0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1.0</v>
      </c>
      <c r="K41" t="n">
        <f>SUM(M41:INDEX(M41:XFD41,1,M3))</f>
        <v>0.0</v>
      </c>
      <c r="L41" s="28"/>
    </row>
    <row r="42">
      <c r="A42" t="s">
        <v>199</v>
      </c>
      <c r="B42" t="s">
        <v>200</v>
      </c>
      <c r="C42" t="s">
        <v>201</v>
      </c>
      <c r="D42" t="s">
        <v>202</v>
      </c>
      <c r="E42" t="s">
        <v>203</v>
      </c>
      <c r="F42" t="s">
        <v>21</v>
      </c>
      <c r="G42" t="s">
        <v>22</v>
      </c>
      <c r="H42" t="s">
        <v>23</v>
      </c>
      <c r="I42" t="s">
        <v>23</v>
      </c>
      <c r="J42" t="n">
        <v>2.0</v>
      </c>
      <c r="K42" t="n">
        <f>SUM(M42:INDEX(M42:XFD42,1,M3))</f>
        <v>0.0</v>
      </c>
      <c r="L42" s="28"/>
    </row>
    <row r="43">
      <c r="A43" t="s">
        <v>204</v>
      </c>
      <c r="B43" t="s">
        <v>205</v>
      </c>
      <c r="C43" t="s">
        <v>206</v>
      </c>
      <c r="D43" t="s">
        <v>207</v>
      </c>
      <c r="E43" t="s">
        <v>208</v>
      </c>
      <c r="F43" t="s">
        <v>21</v>
      </c>
      <c r="G43" t="s">
        <v>22</v>
      </c>
      <c r="H43" t="s">
        <v>23</v>
      </c>
      <c r="I43" t="s">
        <v>23</v>
      </c>
      <c r="J43" t="n">
        <v>6.0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6.0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4.0</v>
      </c>
      <c r="K48" t="n">
        <f>SUM(M48:INDEX(M48:XFD48,1,M3))</f>
        <v>0.0</v>
      </c>
      <c r="L48" s="28"/>
    </row>
    <row r="49">
      <c r="A49" t="s">
        <v>234</v>
      </c>
      <c r="B49" t="s">
        <v>235</v>
      </c>
      <c r="C49" t="s">
        <v>236</v>
      </c>
      <c r="D49" t="s">
        <v>237</v>
      </c>
      <c r="E49" t="s">
        <v>238</v>
      </c>
      <c r="F49" t="s">
        <v>21</v>
      </c>
      <c r="G49" t="s">
        <v>22</v>
      </c>
      <c r="H49" t="s">
        <v>23</v>
      </c>
      <c r="I49" t="s">
        <v>23</v>
      </c>
      <c r="J49" t="n">
        <v>12.0</v>
      </c>
      <c r="K49" t="n">
        <f>SUM(M49:INDEX(M49:XFD49,1,M3))</f>
        <v>0.0</v>
      </c>
      <c r="L49" s="28"/>
    </row>
    <row r="50">
      <c r="A50" t="s">
        <v>239</v>
      </c>
      <c r="B50" t="s">
        <v>240</v>
      </c>
      <c r="C50" t="s">
        <v>241</v>
      </c>
      <c r="D50" t="s">
        <v>242</v>
      </c>
      <c r="E50" t="s">
        <v>243</v>
      </c>
      <c r="F50" t="s">
        <v>21</v>
      </c>
      <c r="G50" t="s">
        <v>22</v>
      </c>
      <c r="H50" t="s">
        <v>23</v>
      </c>
      <c r="I50" t="s">
        <v>23</v>
      </c>
      <c r="J50" t="n">
        <v>8.0</v>
      </c>
      <c r="K50" t="n">
        <f>SUM(M50:INDEX(M50:XFD50,1,M3))</f>
        <v>0.0</v>
      </c>
      <c r="L50" s="28"/>
    </row>
    <row r="51">
      <c r="A51" t="s">
        <v>244</v>
      </c>
      <c r="B51" t="s">
        <v>245</v>
      </c>
      <c r="C51" t="s">
        <v>246</v>
      </c>
      <c r="D51" t="s">
        <v>247</v>
      </c>
      <c r="E51" t="s">
        <v>248</v>
      </c>
      <c r="F51" t="s">
        <v>21</v>
      </c>
      <c r="G51" t="s">
        <v>22</v>
      </c>
      <c r="H51" t="s">
        <v>23</v>
      </c>
      <c r="I51" t="s">
        <v>23</v>
      </c>
      <c r="J51" t="n">
        <v>13.0</v>
      </c>
      <c r="K51" t="n">
        <f>SUM(M51:INDEX(M51:XFD51,1,M3))</f>
        <v>0.0</v>
      </c>
      <c r="L51" s="28"/>
    </row>
    <row r="52">
      <c r="A52" t="s">
        <v>249</v>
      </c>
      <c r="B52" t="s">
        <v>250</v>
      </c>
      <c r="C52" t="s">
        <v>251</v>
      </c>
      <c r="D52" t="s">
        <v>252</v>
      </c>
      <c r="E52" t="s">
        <v>253</v>
      </c>
      <c r="F52" t="s">
        <v>21</v>
      </c>
      <c r="G52" t="s">
        <v>22</v>
      </c>
      <c r="H52" t="s">
        <v>23</v>
      </c>
      <c r="I52" t="s">
        <v>23</v>
      </c>
      <c r="J52" t="n">
        <v>8.0</v>
      </c>
      <c r="K52" t="n">
        <f>SUM(M52:INDEX(M52:XFD52,1,M3))</f>
        <v>0.0</v>
      </c>
      <c r="L52" s="28"/>
    </row>
    <row r="53">
      <c r="A53" t="s">
        <v>254</v>
      </c>
      <c r="B53" t="s">
        <v>255</v>
      </c>
      <c r="C53" t="s">
        <v>256</v>
      </c>
      <c r="D53" t="s">
        <v>257</v>
      </c>
      <c r="E53" t="s">
        <v>258</v>
      </c>
      <c r="F53" t="s">
        <v>21</v>
      </c>
      <c r="G53" t="s">
        <v>22</v>
      </c>
      <c r="H53" t="s">
        <v>23</v>
      </c>
      <c r="I53" t="s">
        <v>23</v>
      </c>
      <c r="J53" t="n">
        <v>2.0</v>
      </c>
      <c r="K53" t="n">
        <f>SUM(M53:INDEX(M53:XFD53,1,M3))</f>
        <v>0.0</v>
      </c>
      <c r="L53" s="28"/>
    </row>
    <row r="54">
      <c r="A54" t="s">
        <v>259</v>
      </c>
      <c r="B54" t="s">
        <v>260</v>
      </c>
      <c r="C54" t="s">
        <v>261</v>
      </c>
      <c r="D54" t="s">
        <v>262</v>
      </c>
      <c r="E54" t="s">
        <v>263</v>
      </c>
      <c r="F54" t="s">
        <v>21</v>
      </c>
      <c r="G54" t="s">
        <v>22</v>
      </c>
      <c r="H54" t="s">
        <v>23</v>
      </c>
      <c r="I54" t="s">
        <v>23</v>
      </c>
      <c r="J54" t="n">
        <v>6.0</v>
      </c>
      <c r="K54" t="n">
        <f>SUM(M54:INDEX(M54:XFD54,1,M3))</f>
        <v>0.0</v>
      </c>
      <c r="L54" s="28"/>
    </row>
    <row r="55">
      <c r="A55" t="s">
        <v>264</v>
      </c>
      <c r="B55" t="s">
        <v>265</v>
      </c>
      <c r="C55" t="s">
        <v>266</v>
      </c>
      <c r="D55" t="s">
        <v>267</v>
      </c>
      <c r="E55" t="s">
        <v>268</v>
      </c>
      <c r="F55" t="s">
        <v>21</v>
      </c>
      <c r="G55" t="s">
        <v>22</v>
      </c>
      <c r="H55" t="s">
        <v>23</v>
      </c>
      <c r="I55" t="s">
        <v>23</v>
      </c>
      <c r="J55" t="n">
        <v>12.0</v>
      </c>
      <c r="K55" t="n">
        <f>SUM(M55:INDEX(M55:XFD55,1,M3))</f>
        <v>0.0</v>
      </c>
      <c r="L55" s="28"/>
    </row>
    <row r="56">
      <c r="A56" t="s">
        <v>269</v>
      </c>
      <c r="B56" t="s">
        <v>270</v>
      </c>
      <c r="C56" t="s">
        <v>271</v>
      </c>
      <c r="D56" t="s">
        <v>272</v>
      </c>
      <c r="E56" t="s">
        <v>273</v>
      </c>
      <c r="F56" t="s">
        <v>21</v>
      </c>
      <c r="G56" t="s">
        <v>22</v>
      </c>
      <c r="H56" t="s">
        <v>23</v>
      </c>
      <c r="I56" t="s">
        <v>23</v>
      </c>
      <c r="J56" t="n">
        <v>3.0</v>
      </c>
      <c r="K56" t="n">
        <f>SUM(M56:INDEX(M56:XFD56,1,M3))</f>
        <v>0.0</v>
      </c>
      <c r="L56" s="28"/>
    </row>
    <row r="57">
      <c r="A57" t="s">
        <v>274</v>
      </c>
      <c r="B57" t="s">
        <v>275</v>
      </c>
      <c r="C57" t="s">
        <v>276</v>
      </c>
      <c r="D57" t="s">
        <v>277</v>
      </c>
      <c r="E57" t="s">
        <v>278</v>
      </c>
      <c r="F57" t="s">
        <v>21</v>
      </c>
      <c r="G57" t="s">
        <v>22</v>
      </c>
      <c r="H57" t="s">
        <v>23</v>
      </c>
      <c r="I57" t="s">
        <v>23</v>
      </c>
      <c r="J57" t="n">
        <v>6.0</v>
      </c>
      <c r="K57" t="n">
        <f>SUM(M57:INDEX(M57:XFD57,1,M3))</f>
        <v>0.0</v>
      </c>
      <c r="L57" s="28"/>
    </row>
    <row r="58">
      <c r="A58" t="s">
        <v>279</v>
      </c>
      <c r="B58" t="s">
        <v>280</v>
      </c>
      <c r="C58" t="s">
        <v>281</v>
      </c>
      <c r="D58" t="s">
        <v>282</v>
      </c>
      <c r="E58" t="s">
        <v>283</v>
      </c>
      <c r="F58" t="s">
        <v>21</v>
      </c>
      <c r="G58" t="s">
        <v>22</v>
      </c>
      <c r="H58" t="s">
        <v>23</v>
      </c>
      <c r="I58" t="s">
        <v>23</v>
      </c>
      <c r="J58" t="n">
        <v>6.0</v>
      </c>
      <c r="K58" t="n">
        <f>SUM(M58:INDEX(M58:XFD58,1,M3))</f>
        <v>0.0</v>
      </c>
      <c r="L58" s="28"/>
    </row>
    <row r="59">
      <c r="A59" t="s">
        <v>284</v>
      </c>
      <c r="B59" t="s">
        <v>285</v>
      </c>
      <c r="C59" t="s">
        <v>286</v>
      </c>
      <c r="D59" t="s">
        <v>287</v>
      </c>
      <c r="E59" t="s">
        <v>288</v>
      </c>
      <c r="F59" t="s">
        <v>21</v>
      </c>
      <c r="G59" t="s">
        <v>22</v>
      </c>
      <c r="H59" t="s">
        <v>23</v>
      </c>
      <c r="I59" t="s">
        <v>23</v>
      </c>
      <c r="J59" t="n">
        <v>7.0</v>
      </c>
      <c r="K59" t="n">
        <f>SUM(M59:INDEX(M59:XFD59,1,M3))</f>
        <v>0.0</v>
      </c>
      <c r="L59" s="28"/>
    </row>
    <row r="60">
      <c r="A60" t="s">
        <v>289</v>
      </c>
      <c r="B60" t="s">
        <v>290</v>
      </c>
      <c r="C60" t="s">
        <v>291</v>
      </c>
      <c r="D60" t="s">
        <v>292</v>
      </c>
      <c r="E60" t="s">
        <v>293</v>
      </c>
      <c r="F60" t="s">
        <v>21</v>
      </c>
      <c r="G60" t="s">
        <v>22</v>
      </c>
      <c r="H60" t="s">
        <v>23</v>
      </c>
      <c r="I60" t="s">
        <v>23</v>
      </c>
      <c r="J60" t="n">
        <v>12.0</v>
      </c>
      <c r="K60" t="n">
        <f>SUM(M60:INDEX(M60:XFD60,1,M3))</f>
        <v>0.0</v>
      </c>
      <c r="L60" s="28"/>
    </row>
    <row r="61">
      <c r="A61" t="s">
        <v>294</v>
      </c>
      <c r="B61" t="s">
        <v>295</v>
      </c>
      <c r="C61" t="s">
        <v>296</v>
      </c>
      <c r="D61" t="s">
        <v>297</v>
      </c>
      <c r="E61" t="s">
        <v>298</v>
      </c>
      <c r="F61" t="s">
        <v>21</v>
      </c>
      <c r="G61" t="s">
        <v>22</v>
      </c>
      <c r="H61" t="s">
        <v>23</v>
      </c>
      <c r="I61" t="s">
        <v>23</v>
      </c>
      <c r="J61" t="n">
        <v>15.0</v>
      </c>
      <c r="K61" t="n">
        <f>SUM(M61:INDEX(M61:XFD61,1,M3))</f>
        <v>0.0</v>
      </c>
      <c r="L61" s="28"/>
    </row>
    <row r="62">
      <c r="A62" t="s">
        <v>299</v>
      </c>
      <c r="B62" t="s">
        <v>300</v>
      </c>
      <c r="C62" t="s">
        <v>301</v>
      </c>
      <c r="D62" t="s">
        <v>302</v>
      </c>
      <c r="E62" t="s">
        <v>303</v>
      </c>
      <c r="F62" t="s">
        <v>21</v>
      </c>
      <c r="G62" t="s">
        <v>22</v>
      </c>
      <c r="H62" t="s">
        <v>23</v>
      </c>
      <c r="I62" t="s">
        <v>23</v>
      </c>
      <c r="J62" t="n">
        <v>6.0</v>
      </c>
      <c r="K62" t="n">
        <f>SUM(M62:INDEX(M62:XFD62,1,M3))</f>
        <v>0.0</v>
      </c>
      <c r="L62" s="28"/>
    </row>
    <row r="63">
      <c r="A63" t="s">
        <v>304</v>
      </c>
      <c r="B63" t="s">
        <v>305</v>
      </c>
      <c r="C63" t="s">
        <v>306</v>
      </c>
      <c r="D63" t="s">
        <v>307</v>
      </c>
      <c r="E63" t="s">
        <v>308</v>
      </c>
      <c r="F63" t="s">
        <v>21</v>
      </c>
      <c r="G63" t="s">
        <v>22</v>
      </c>
      <c r="H63" t="s">
        <v>23</v>
      </c>
      <c r="I63" t="s">
        <v>23</v>
      </c>
      <c r="J63" t="n">
        <v>18.0</v>
      </c>
      <c r="K63" t="n">
        <f>SUM(M63:INDEX(M63:XFD63,1,M3))</f>
        <v>0.0</v>
      </c>
      <c r="L63" s="28"/>
    </row>
    <row r="64">
      <c r="A64" t="s">
        <v>309</v>
      </c>
      <c r="B64" t="s">
        <v>310</v>
      </c>
      <c r="C64" t="s">
        <v>311</v>
      </c>
      <c r="D64" t="s">
        <v>312</v>
      </c>
      <c r="E64" t="s">
        <v>313</v>
      </c>
      <c r="F64" t="s">
        <v>21</v>
      </c>
      <c r="G64" t="s">
        <v>22</v>
      </c>
      <c r="H64" t="s">
        <v>23</v>
      </c>
      <c r="I64" t="s">
        <v>23</v>
      </c>
      <c r="J64" t="n">
        <v>20.0</v>
      </c>
      <c r="K64" t="n">
        <f>SUM(M64:INDEX(M64:XFD64,1,M3))</f>
        <v>0.0</v>
      </c>
      <c r="L64" s="28"/>
    </row>
    <row r="65">
      <c r="A65" t="s">
        <v>314</v>
      </c>
      <c r="B65" t="s">
        <v>315</v>
      </c>
      <c r="C65" t="s">
        <v>316</v>
      </c>
      <c r="D65" t="s">
        <v>317</v>
      </c>
      <c r="E65" t="s">
        <v>318</v>
      </c>
      <c r="F65" t="s">
        <v>21</v>
      </c>
      <c r="G65" t="s">
        <v>22</v>
      </c>
      <c r="H65" t="s">
        <v>23</v>
      </c>
      <c r="I65" t="s">
        <v>23</v>
      </c>
      <c r="J65" t="n">
        <v>25.0</v>
      </c>
      <c r="K65" t="n">
        <f>SUM(M65:INDEX(M65:XFD65,1,M3))</f>
        <v>0.0</v>
      </c>
      <c r="L65" s="28"/>
    </row>
    <row r="66">
      <c r="A66" t="s">
        <v>319</v>
      </c>
      <c r="B66" t="s">
        <v>320</v>
      </c>
      <c r="C66" t="s">
        <v>321</v>
      </c>
      <c r="D66" t="s">
        <v>322</v>
      </c>
      <c r="E66" t="s">
        <v>323</v>
      </c>
      <c r="F66" t="s">
        <v>21</v>
      </c>
      <c r="G66" t="s">
        <v>22</v>
      </c>
      <c r="H66" t="s">
        <v>23</v>
      </c>
      <c r="I66" t="s">
        <v>23</v>
      </c>
      <c r="J66" t="n">
        <v>10.0</v>
      </c>
      <c r="K66" t="n">
        <f>SUM(M66:INDEX(M66:XFD66,1,M3))</f>
        <v>0.0</v>
      </c>
      <c r="L66" s="28"/>
    </row>
    <row r="67">
      <c r="A67" t="s">
        <v>324</v>
      </c>
      <c r="B67" t="s">
        <v>325</v>
      </c>
      <c r="C67" t="s">
        <v>326</v>
      </c>
      <c r="D67" t="s">
        <v>327</v>
      </c>
      <c r="E67" t="s">
        <v>328</v>
      </c>
      <c r="F67" t="s">
        <v>21</v>
      </c>
      <c r="G67" t="s">
        <v>22</v>
      </c>
      <c r="H67" t="s">
        <v>23</v>
      </c>
      <c r="I67" t="s">
        <v>23</v>
      </c>
      <c r="J67" t="n">
        <v>4.0</v>
      </c>
      <c r="K67" t="n">
        <f>SUM(M67:INDEX(M67:XFD67,1,M3))</f>
        <v>0.0</v>
      </c>
      <c r="L67" s="28"/>
    </row>
    <row r="68">
      <c r="A68" t="s">
        <v>329</v>
      </c>
      <c r="B68" t="s">
        <v>330</v>
      </c>
      <c r="C68" t="s">
        <v>331</v>
      </c>
      <c r="D68" t="s">
        <v>332</v>
      </c>
      <c r="E68" t="s">
        <v>333</v>
      </c>
      <c r="F68" t="s">
        <v>21</v>
      </c>
      <c r="G68" t="s">
        <v>22</v>
      </c>
      <c r="H68" t="s">
        <v>23</v>
      </c>
      <c r="I68" t="s">
        <v>23</v>
      </c>
      <c r="J68" t="n">
        <v>5.0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c r="A70" t="s">
        <v>339</v>
      </c>
      <c r="B70" t="s">
        <v>340</v>
      </c>
      <c r="C70" t="s">
        <v>341</v>
      </c>
      <c r="D70" t="s">
        <v>342</v>
      </c>
      <c r="E70" t="s">
        <v>343</v>
      </c>
      <c r="F70" t="s">
        <v>21</v>
      </c>
      <c r="G70" t="s">
        <v>22</v>
      </c>
      <c r="H70" t="s">
        <v>23</v>
      </c>
      <c r="I70" t="s">
        <v>23</v>
      </c>
      <c r="J70" t="n">
        <v>1.0</v>
      </c>
      <c r="K70" t="n">
        <f>SUM(M70:INDEX(M70:XFD70,1,M3))</f>
        <v>0.0</v>
      </c>
      <c r="L70" s="28"/>
    </row>
    <row r="71">
      <c r="A71" t="s">
        <v>344</v>
      </c>
      <c r="B71" t="s">
        <v>345</v>
      </c>
      <c r="C71" t="s">
        <v>346</v>
      </c>
      <c r="D71" t="s">
        <v>347</v>
      </c>
      <c r="E71" t="s">
        <v>348</v>
      </c>
      <c r="F71" t="s">
        <v>21</v>
      </c>
      <c r="G71" t="s">
        <v>22</v>
      </c>
      <c r="H71" t="s">
        <v>23</v>
      </c>
      <c r="I71" t="s">
        <v>23</v>
      </c>
      <c r="J71" t="n">
        <v>1.0</v>
      </c>
      <c r="K71" t="n">
        <f>SUM(M71:INDEX(M71:XFD71,1,M3))</f>
        <v>0.0</v>
      </c>
      <c r="L71" s="28"/>
    </row>
    <row r="72">
      <c r="A72" t="s">
        <v>349</v>
      </c>
      <c r="B72" t="s">
        <v>350</v>
      </c>
      <c r="C72" t="s">
        <v>351</v>
      </c>
      <c r="D72" t="s">
        <v>352</v>
      </c>
      <c r="E72" t="s">
        <v>353</v>
      </c>
      <c r="F72" t="s">
        <v>21</v>
      </c>
      <c r="G72" t="s">
        <v>22</v>
      </c>
      <c r="H72" t="s">
        <v>23</v>
      </c>
      <c r="I72" t="s">
        <v>23</v>
      </c>
      <c r="J72" t="n">
        <v>3.0</v>
      </c>
      <c r="K72" t="n">
        <f>SUM(M72:INDEX(M72:XFD72,1,M3))</f>
        <v>0.0</v>
      </c>
      <c r="L72" s="28"/>
    </row>
    <row r="73">
      <c r="A73" t="s">
        <v>354</v>
      </c>
      <c r="B73" t="s">
        <v>355</v>
      </c>
      <c r="C73" t="s">
        <v>356</v>
      </c>
      <c r="D73" t="s">
        <v>357</v>
      </c>
      <c r="E73" t="s">
        <v>358</v>
      </c>
      <c r="F73" t="s">
        <v>21</v>
      </c>
      <c r="G73" t="s">
        <v>22</v>
      </c>
      <c r="H73" t="s">
        <v>23</v>
      </c>
      <c r="I73" t="s">
        <v>23</v>
      </c>
      <c r="J73" t="n">
        <v>1.0</v>
      </c>
      <c r="K73" t="n">
        <f>SUM(M73:INDEX(M73:XFD73,1,M3))</f>
        <v>0.0</v>
      </c>
      <c r="L73" s="28"/>
    </row>
    <row r="74">
      <c r="A74" t="s">
        <v>359</v>
      </c>
      <c r="B74" t="s">
        <v>360</v>
      </c>
      <c r="C74" t="s">
        <v>361</v>
      </c>
      <c r="D74" t="s">
        <v>362</v>
      </c>
      <c r="E74" t="s">
        <v>363</v>
      </c>
      <c r="F74" t="s">
        <v>21</v>
      </c>
      <c r="G74" t="s">
        <v>22</v>
      </c>
      <c r="H74" t="s">
        <v>23</v>
      </c>
      <c r="I74" t="s">
        <v>23</v>
      </c>
      <c r="J74" t="n">
        <v>2.0</v>
      </c>
      <c r="K74" t="n">
        <f>SUM(M74:INDEX(M74:XFD74,1,M3))</f>
        <v>0.0</v>
      </c>
      <c r="L74" s="28"/>
    </row>
    <row r="75">
      <c r="A75" t="s">
        <v>364</v>
      </c>
      <c r="B75" t="s">
        <v>365</v>
      </c>
      <c r="C75" t="s">
        <v>366</v>
      </c>
      <c r="D75" t="s">
        <v>367</v>
      </c>
      <c r="E75" t="s">
        <v>368</v>
      </c>
      <c r="F75" t="s">
        <v>21</v>
      </c>
      <c r="G75" t="s">
        <v>22</v>
      </c>
      <c r="H75" t="s">
        <v>23</v>
      </c>
      <c r="I75" t="s">
        <v>23</v>
      </c>
      <c r="J75" t="n">
        <v>4.0</v>
      </c>
      <c r="K75" t="n">
        <f>SUM(M75:INDEX(M75:XFD75,1,M3))</f>
        <v>0.0</v>
      </c>
      <c r="L75" s="28"/>
    </row>
    <row r="76">
      <c r="A76" t="s">
        <v>369</v>
      </c>
      <c r="B76" t="s">
        <v>370</v>
      </c>
      <c r="C76" t="s">
        <v>371</v>
      </c>
      <c r="D76" t="s">
        <v>372</v>
      </c>
      <c r="E76" t="s">
        <v>373</v>
      </c>
      <c r="F76" t="s">
        <v>21</v>
      </c>
      <c r="G76" t="s">
        <v>22</v>
      </c>
      <c r="H76" t="s">
        <v>23</v>
      </c>
      <c r="I76" t="s">
        <v>23</v>
      </c>
      <c r="J76" t="n">
        <v>1.0</v>
      </c>
      <c r="K76" t="n">
        <f>SUM(M76:INDEX(M76:XFD76,1,M3))</f>
        <v>0.0</v>
      </c>
      <c r="L76" s="28"/>
    </row>
    <row r="77">
      <c r="A77" t="s">
        <v>374</v>
      </c>
      <c r="B77" t="s">
        <v>375</v>
      </c>
      <c r="C77" t="s">
        <v>376</v>
      </c>
      <c r="D77" t="s">
        <v>377</v>
      </c>
      <c r="E77" t="s">
        <v>378</v>
      </c>
      <c r="F77" t="s">
        <v>21</v>
      </c>
      <c r="G77" t="s">
        <v>22</v>
      </c>
      <c r="H77" t="s">
        <v>23</v>
      </c>
      <c r="I77" t="s">
        <v>23</v>
      </c>
      <c r="J77" t="n">
        <v>9.0</v>
      </c>
      <c r="K77" t="n">
        <f>SUM(M77:INDEX(M77:XFD77,1,M3))</f>
        <v>0.0</v>
      </c>
      <c r="L77" s="28"/>
    </row>
    <row r="78">
      <c r="A78" t="s">
        <v>379</v>
      </c>
      <c r="B78" t="s">
        <v>380</v>
      </c>
      <c r="C78" t="s">
        <v>381</v>
      </c>
      <c r="D78" t="s">
        <v>382</v>
      </c>
      <c r="E78" t="s">
        <v>383</v>
      </c>
      <c r="F78" t="s">
        <v>21</v>
      </c>
      <c r="G78" t="s">
        <v>22</v>
      </c>
      <c r="H78" t="s">
        <v>23</v>
      </c>
      <c r="I78" t="s">
        <v>23</v>
      </c>
      <c r="J78" t="n">
        <v>10.0</v>
      </c>
      <c r="K78" t="n">
        <f>SUM(M78:INDEX(M78:XFD78,1,M3))</f>
        <v>0.0</v>
      </c>
      <c r="L78" s="28"/>
    </row>
    <row r="79">
      <c r="A79" t="s">
        <v>384</v>
      </c>
      <c r="B79" t="s">
        <v>385</v>
      </c>
      <c r="C79" t="s">
        <v>386</v>
      </c>
      <c r="D79" t="s">
        <v>387</v>
      </c>
      <c r="E79" t="s">
        <v>388</v>
      </c>
      <c r="F79" t="s">
        <v>21</v>
      </c>
      <c r="G79" t="s">
        <v>22</v>
      </c>
      <c r="H79" t="s">
        <v>23</v>
      </c>
      <c r="I79" t="s">
        <v>23</v>
      </c>
      <c r="J79" t="n">
        <v>8.0</v>
      </c>
      <c r="K79" t="n">
        <f>SUM(M79:INDEX(M79:XFD79,1,M3))</f>
        <v>0.0</v>
      </c>
      <c r="L79" s="28"/>
    </row>
    <row r="80">
      <c r="A80" t="s">
        <v>389</v>
      </c>
      <c r="B80" t="s">
        <v>390</v>
      </c>
      <c r="C80" t="s">
        <v>391</v>
      </c>
      <c r="D80" t="s">
        <v>392</v>
      </c>
      <c r="E80" t="s">
        <v>393</v>
      </c>
      <c r="F80" t="s">
        <v>21</v>
      </c>
      <c r="G80" t="s">
        <v>22</v>
      </c>
      <c r="H80" t="s">
        <v>23</v>
      </c>
      <c r="I80" t="s">
        <v>23</v>
      </c>
      <c r="J80" t="n">
        <v>17.0</v>
      </c>
      <c r="K80" t="n">
        <f>SUM(M80:INDEX(M80:XFD80,1,M3))</f>
        <v>0.0</v>
      </c>
      <c r="L80" s="28"/>
    </row>
    <row r="81">
      <c r="A81" t="s">
        <v>394</v>
      </c>
      <c r="B81" t="s">
        <v>395</v>
      </c>
      <c r="C81" t="s">
        <v>396</v>
      </c>
      <c r="D81" t="s">
        <v>397</v>
      </c>
      <c r="E81" t="s">
        <v>398</v>
      </c>
      <c r="F81" t="s">
        <v>21</v>
      </c>
      <c r="G81" t="s">
        <v>22</v>
      </c>
      <c r="H81" t="s">
        <v>23</v>
      </c>
      <c r="I81" t="s">
        <v>23</v>
      </c>
      <c r="J81" t="n">
        <v>5.0</v>
      </c>
      <c r="K81" t="n">
        <f>SUM(M81:INDEX(M81:XFD81,1,M3))</f>
        <v>0.0</v>
      </c>
      <c r="L81" s="28"/>
    </row>
    <row r="82">
      <c r="A82" t="s">
        <v>399</v>
      </c>
      <c r="B82" t="s">
        <v>400</v>
      </c>
      <c r="C82" t="s">
        <v>401</v>
      </c>
      <c r="D82" t="s">
        <v>402</v>
      </c>
      <c r="E82" t="s">
        <v>403</v>
      </c>
      <c r="F82" t="s">
        <v>21</v>
      </c>
      <c r="G82" t="s">
        <v>22</v>
      </c>
      <c r="H82" t="s">
        <v>23</v>
      </c>
      <c r="I82" t="s">
        <v>23</v>
      </c>
      <c r="J82" t="n">
        <v>13.0</v>
      </c>
      <c r="K82" t="n">
        <f>SUM(M82:INDEX(M82:XFD82,1,M3))</f>
        <v>0.0</v>
      </c>
      <c r="L82" s="28"/>
    </row>
    <row r="83">
      <c r="A83" t="s">
        <v>404</v>
      </c>
      <c r="B83" t="s">
        <v>405</v>
      </c>
      <c r="C83" t="s">
        <v>406</v>
      </c>
      <c r="D83" t="s">
        <v>407</v>
      </c>
      <c r="E83" t="s">
        <v>408</v>
      </c>
      <c r="F83" t="s">
        <v>21</v>
      </c>
      <c r="G83" t="s">
        <v>22</v>
      </c>
      <c r="H83" t="s">
        <v>23</v>
      </c>
      <c r="I83" t="s">
        <v>23</v>
      </c>
      <c r="J83" t="n">
        <v>10.0</v>
      </c>
      <c r="K83" t="n">
        <f>SUM(M83:INDEX(M83:XFD83,1,M3))</f>
        <v>0.0</v>
      </c>
      <c r="L83" s="28"/>
    </row>
    <row r="84">
      <c r="A84" t="s">
        <v>409</v>
      </c>
      <c r="B84" t="s">
        <v>410</v>
      </c>
      <c r="C84" t="s">
        <v>411</v>
      </c>
      <c r="D84" t="s">
        <v>412</v>
      </c>
      <c r="E84" t="s">
        <v>413</v>
      </c>
      <c r="F84" t="s">
        <v>21</v>
      </c>
      <c r="G84" t="s">
        <v>22</v>
      </c>
      <c r="H84" t="s">
        <v>23</v>
      </c>
      <c r="I84" t="s">
        <v>23</v>
      </c>
      <c r="J84" t="n">
        <v>8.0</v>
      </c>
      <c r="K84" t="n">
        <f>SUM(M84:INDEX(M84:XFD84,1,M3))</f>
        <v>0.0</v>
      </c>
      <c r="L84" s="28"/>
    </row>
    <row r="85">
      <c r="A85" t="s">
        <v>414</v>
      </c>
      <c r="B85" t="s">
        <v>415</v>
      </c>
      <c r="C85" t="s">
        <v>416</v>
      </c>
      <c r="D85" t="s">
        <v>417</v>
      </c>
      <c r="E85" t="s">
        <v>418</v>
      </c>
      <c r="F85" t="s">
        <v>21</v>
      </c>
      <c r="G85" t="s">
        <v>22</v>
      </c>
      <c r="H85" t="s">
        <v>23</v>
      </c>
      <c r="I85" t="s">
        <v>23</v>
      </c>
      <c r="J85" t="n">
        <v>3.0</v>
      </c>
      <c r="K85" t="n">
        <f>SUM(M85:INDEX(M85:XFD85,1,M3))</f>
        <v>0.0</v>
      </c>
      <c r="L85" s="28"/>
    </row>
    <row r="86">
      <c r="A86" t="s">
        <v>419</v>
      </c>
      <c r="B86" t="s">
        <v>420</v>
      </c>
      <c r="C86" t="s">
        <v>421</v>
      </c>
      <c r="D86" t="s">
        <v>422</v>
      </c>
      <c r="E86" t="s">
        <v>423</v>
      </c>
      <c r="F86" t="s">
        <v>21</v>
      </c>
      <c r="G86" t="s">
        <v>22</v>
      </c>
      <c r="H86" t="s">
        <v>23</v>
      </c>
      <c r="I86" t="s">
        <v>23</v>
      </c>
      <c r="J86" t="n">
        <v>20.0</v>
      </c>
      <c r="K86" t="n">
        <f>SUM(M86:INDEX(M86:XFD86,1,M3))</f>
        <v>0.0</v>
      </c>
      <c r="L86" s="28"/>
    </row>
    <row r="87">
      <c r="A87" t="s">
        <v>424</v>
      </c>
      <c r="B87" t="s">
        <v>425</v>
      </c>
      <c r="C87" t="s">
        <v>426</v>
      </c>
      <c r="D87" t="s">
        <v>427</v>
      </c>
      <c r="E87" t="s">
        <v>428</v>
      </c>
      <c r="F87" t="s">
        <v>21</v>
      </c>
      <c r="G87" t="s">
        <v>22</v>
      </c>
      <c r="H87" t="s">
        <v>23</v>
      </c>
      <c r="I87" t="s">
        <v>23</v>
      </c>
      <c r="J87" t="n">
        <v>8.0</v>
      </c>
      <c r="K87" t="n">
        <f>SUM(M87:INDEX(M87:XFD87,1,M3))</f>
        <v>0.0</v>
      </c>
      <c r="L87" s="28"/>
    </row>
    <row r="88">
      <c r="A88" t="s">
        <v>429</v>
      </c>
      <c r="B88" t="s">
        <v>430</v>
      </c>
      <c r="C88" t="s">
        <v>431</v>
      </c>
      <c r="D88" t="s">
        <v>432</v>
      </c>
      <c r="E88" t="s">
        <v>433</v>
      </c>
      <c r="F88" t="s">
        <v>21</v>
      </c>
      <c r="G88" t="s">
        <v>22</v>
      </c>
      <c r="H88" t="s">
        <v>23</v>
      </c>
      <c r="I88" t="s">
        <v>23</v>
      </c>
      <c r="J88" t="n">
        <v>4.0</v>
      </c>
      <c r="K88" t="n">
        <f>SUM(M88:INDEX(M88:XFD88,1,M3))</f>
        <v>0.0</v>
      </c>
      <c r="L88" s="28"/>
    </row>
    <row r="89">
      <c r="A89" t="s">
        <v>434</v>
      </c>
      <c r="B89" t="s">
        <v>435</v>
      </c>
      <c r="C89" t="s">
        <v>436</v>
      </c>
      <c r="D89" t="s">
        <v>437</v>
      </c>
      <c r="E89" t="s">
        <v>438</v>
      </c>
      <c r="F89" t="s">
        <v>21</v>
      </c>
      <c r="G89" t="s">
        <v>22</v>
      </c>
      <c r="H89" t="s">
        <v>23</v>
      </c>
      <c r="I89" t="s">
        <v>23</v>
      </c>
      <c r="J89" t="n">
        <v>4.0</v>
      </c>
      <c r="K89" t="n">
        <f>SUM(M89:INDEX(M89:XFD89,1,M3))</f>
        <v>0.0</v>
      </c>
      <c r="L89" s="28"/>
    </row>
    <row r="90">
      <c r="A90" t="s">
        <v>439</v>
      </c>
      <c r="B90" t="s">
        <v>440</v>
      </c>
      <c r="C90" t="s">
        <v>441</v>
      </c>
      <c r="D90" t="s">
        <v>442</v>
      </c>
      <c r="E90" t="s">
        <v>443</v>
      </c>
      <c r="F90" t="s">
        <v>21</v>
      </c>
      <c r="G90" t="s">
        <v>22</v>
      </c>
      <c r="H90" t="s">
        <v>23</v>
      </c>
      <c r="I90" t="s">
        <v>23</v>
      </c>
      <c r="J90" t="n">
        <v>6.0</v>
      </c>
      <c r="K90" t="n">
        <f>SUM(M90:INDEX(M90:XFD90,1,M3))</f>
        <v>0.0</v>
      </c>
      <c r="L90" s="28"/>
    </row>
    <row r="91">
      <c r="A91" t="s">
        <v>444</v>
      </c>
      <c r="B91" t="s">
        <v>445</v>
      </c>
      <c r="C91" t="s">
        <v>446</v>
      </c>
      <c r="D91" t="s">
        <v>447</v>
      </c>
      <c r="E91" t="s">
        <v>448</v>
      </c>
      <c r="F91" t="s">
        <v>21</v>
      </c>
      <c r="G91" t="s">
        <v>22</v>
      </c>
      <c r="H91" t="s">
        <v>23</v>
      </c>
      <c r="I91" t="s">
        <v>23</v>
      </c>
      <c r="J91" t="n">
        <v>9.0</v>
      </c>
      <c r="K91" t="n">
        <f>SUM(M91:INDEX(M91:XFD91,1,M3))</f>
        <v>0.0</v>
      </c>
      <c r="L91" s="28"/>
    </row>
    <row r="92">
      <c r="A92" t="s">
        <v>449</v>
      </c>
      <c r="B92" t="s">
        <v>450</v>
      </c>
      <c r="C92" t="s">
        <v>451</v>
      </c>
      <c r="D92" t="s">
        <v>452</v>
      </c>
      <c r="E92" t="s">
        <v>453</v>
      </c>
      <c r="F92" t="s">
        <v>21</v>
      </c>
      <c r="G92" t="s">
        <v>22</v>
      </c>
      <c r="H92" t="s">
        <v>23</v>
      </c>
      <c r="I92" t="s">
        <v>23</v>
      </c>
      <c r="J92" t="n">
        <v>10.0</v>
      </c>
      <c r="K92" t="n">
        <f>SUM(M92:INDEX(M92:XFD92,1,M3))</f>
        <v>0.0</v>
      </c>
      <c r="L92" s="28"/>
    </row>
    <row r="93">
      <c r="A93" t="s">
        <v>454</v>
      </c>
      <c r="B93" t="s">
        <v>455</v>
      </c>
      <c r="C93" t="s">
        <v>456</v>
      </c>
      <c r="D93" t="s">
        <v>457</v>
      </c>
      <c r="E93" t="s">
        <v>458</v>
      </c>
      <c r="F93" t="s">
        <v>21</v>
      </c>
      <c r="G93" t="s">
        <v>22</v>
      </c>
      <c r="H93" t="s">
        <v>23</v>
      </c>
      <c r="I93" t="s">
        <v>23</v>
      </c>
      <c r="J93" t="n">
        <v>8.0</v>
      </c>
      <c r="K93" t="n">
        <f>SUM(M93:INDEX(M93:XFD93,1,M3))</f>
        <v>0.0</v>
      </c>
      <c r="L93" s="28"/>
    </row>
    <row r="94">
      <c r="A94" t="s">
        <v>459</v>
      </c>
      <c r="B94" t="s">
        <v>460</v>
      </c>
      <c r="C94" t="s">
        <v>461</v>
      </c>
      <c r="D94" t="s">
        <v>462</v>
      </c>
      <c r="E94" t="s">
        <v>463</v>
      </c>
      <c r="F94" t="s">
        <v>21</v>
      </c>
      <c r="G94" t="s">
        <v>22</v>
      </c>
      <c r="H94" t="s">
        <v>23</v>
      </c>
      <c r="I94" t="s">
        <v>23</v>
      </c>
      <c r="J94" t="n">
        <v>12.0</v>
      </c>
      <c r="K94" t="n">
        <f>SUM(M94:INDEX(M94:XFD94,1,M3))</f>
        <v>0.0</v>
      </c>
      <c r="L94" s="28"/>
    </row>
    <row r="95">
      <c r="A95" t="s">
        <v>464</v>
      </c>
      <c r="B95" t="s">
        <v>465</v>
      </c>
      <c r="C95" t="s">
        <v>466</v>
      </c>
      <c r="D95" t="s">
        <v>467</v>
      </c>
      <c r="E95" t="s">
        <v>468</v>
      </c>
      <c r="F95" t="s">
        <v>21</v>
      </c>
      <c r="G95" t="s">
        <v>22</v>
      </c>
      <c r="H95" t="s">
        <v>23</v>
      </c>
      <c r="I95" t="s">
        <v>23</v>
      </c>
      <c r="J95" t="n">
        <v>12.0</v>
      </c>
      <c r="K95" t="n">
        <f>SUM(M95:INDEX(M95:XFD95,1,M3))</f>
        <v>0.0</v>
      </c>
      <c r="L95" s="28"/>
    </row>
    <row r="96">
      <c r="A96" t="s">
        <v>469</v>
      </c>
      <c r="B96" t="s">
        <v>470</v>
      </c>
      <c r="C96" t="s">
        <v>471</v>
      </c>
      <c r="D96" t="s">
        <v>472</v>
      </c>
      <c r="E96" t="s">
        <v>473</v>
      </c>
      <c r="F96" t="s">
        <v>21</v>
      </c>
      <c r="G96" t="s">
        <v>22</v>
      </c>
      <c r="H96" t="s">
        <v>23</v>
      </c>
      <c r="I96" t="s">
        <v>23</v>
      </c>
      <c r="J96" t="n">
        <v>7.0</v>
      </c>
      <c r="K96" t="n">
        <f>SUM(M96:INDEX(M96:XFD96,1,M3))</f>
        <v>0.0</v>
      </c>
      <c r="L96" s="28"/>
    </row>
    <row r="97">
      <c r="A97" t="s">
        <v>474</v>
      </c>
      <c r="B97" t="s">
        <v>475</v>
      </c>
      <c r="C97" t="s">
        <v>476</v>
      </c>
      <c r="D97" t="s">
        <v>477</v>
      </c>
      <c r="E97" t="s">
        <v>478</v>
      </c>
      <c r="F97" t="s">
        <v>21</v>
      </c>
      <c r="G97" t="s">
        <v>22</v>
      </c>
      <c r="H97" t="s">
        <v>23</v>
      </c>
      <c r="I97" t="s">
        <v>23</v>
      </c>
      <c r="J97" t="n">
        <v>4.0</v>
      </c>
      <c r="K97" t="n">
        <f>SUM(M97:INDEX(M97:XFD97,1,M3))</f>
        <v>0.0</v>
      </c>
      <c r="L97" s="28"/>
    </row>
    <row r="98">
      <c r="A98" t="s">
        <v>479</v>
      </c>
      <c r="B98" t="s">
        <v>480</v>
      </c>
      <c r="C98" t="s">
        <v>481</v>
      </c>
      <c r="D98" t="s">
        <v>482</v>
      </c>
      <c r="E98" t="s">
        <v>483</v>
      </c>
      <c r="F98" t="s">
        <v>21</v>
      </c>
      <c r="G98" t="s">
        <v>22</v>
      </c>
      <c r="H98" t="s">
        <v>23</v>
      </c>
      <c r="I98" t="s">
        <v>23</v>
      </c>
      <c r="J98" t="n">
        <v>10.0</v>
      </c>
      <c r="K98" t="n">
        <f>SUM(M98:INDEX(M98:XFD98,1,M3))</f>
        <v>0.0</v>
      </c>
      <c r="L98" s="28"/>
    </row>
    <row r="99">
      <c r="A99" t="s">
        <v>484</v>
      </c>
      <c r="B99" t="s">
        <v>485</v>
      </c>
      <c r="C99" t="s">
        <v>486</v>
      </c>
      <c r="D99" t="s">
        <v>487</v>
      </c>
      <c r="E99" t="s">
        <v>488</v>
      </c>
      <c r="F99" t="s">
        <v>21</v>
      </c>
      <c r="G99" t="s">
        <v>22</v>
      </c>
      <c r="H99" t="s">
        <v>23</v>
      </c>
      <c r="I99" t="s">
        <v>23</v>
      </c>
      <c r="J99" t="n">
        <v>6.0</v>
      </c>
      <c r="K99" t="n">
        <f>SUM(M99:INDEX(M99:XFD99,1,M3))</f>
        <v>0.0</v>
      </c>
      <c r="L99" s="28"/>
    </row>
    <row r="100">
      <c r="A100" t="s">
        <v>489</v>
      </c>
      <c r="B100" t="s">
        <v>490</v>
      </c>
      <c r="C100" t="s">
        <v>491</v>
      </c>
      <c r="D100" t="s">
        <v>492</v>
      </c>
      <c r="E100" t="s">
        <v>493</v>
      </c>
      <c r="F100" t="s">
        <v>21</v>
      </c>
      <c r="G100" t="s">
        <v>22</v>
      </c>
      <c r="H100" t="s">
        <v>23</v>
      </c>
      <c r="I100" t="s">
        <v>23</v>
      </c>
      <c r="J100" t="n">
        <v>8.0</v>
      </c>
      <c r="K100" t="n">
        <f>SUM(M100:INDEX(M100:XFD100,1,M3))</f>
        <v>0.0</v>
      </c>
      <c r="L100" s="28"/>
    </row>
    <row r="101">
      <c r="A101" t="s">
        <v>494</v>
      </c>
      <c r="B101" t="s">
        <v>495</v>
      </c>
      <c r="C101" t="s">
        <v>496</v>
      </c>
      <c r="D101" t="s">
        <v>497</v>
      </c>
      <c r="E101" t="s">
        <v>498</v>
      </c>
      <c r="F101" t="s">
        <v>21</v>
      </c>
      <c r="G101" t="s">
        <v>22</v>
      </c>
      <c r="H101" t="s">
        <v>23</v>
      </c>
      <c r="I101" t="s">
        <v>23</v>
      </c>
      <c r="J101" t="n">
        <v>6.0</v>
      </c>
      <c r="K101" t="n">
        <f>SUM(M101:INDEX(M101:XFD101,1,M3))</f>
        <v>0.0</v>
      </c>
      <c r="L101" s="28"/>
    </row>
    <row r="102">
      <c r="A102" t="s">
        <v>499</v>
      </c>
      <c r="B102" t="s">
        <v>500</v>
      </c>
      <c r="C102" t="s">
        <v>501</v>
      </c>
      <c r="D102" t="s">
        <v>502</v>
      </c>
      <c r="E102" t="s">
        <v>503</v>
      </c>
      <c r="F102" t="s">
        <v>21</v>
      </c>
      <c r="G102" t="s">
        <v>22</v>
      </c>
      <c r="H102" t="s">
        <v>23</v>
      </c>
      <c r="I102" t="s">
        <v>23</v>
      </c>
      <c r="J102" t="n">
        <v>12.0</v>
      </c>
      <c r="K102" t="n">
        <f>SUM(M102:INDEX(M102:XFD102,1,M3))</f>
        <v>0.0</v>
      </c>
      <c r="L102" s="28"/>
    </row>
    <row r="103">
      <c r="A103" t="s">
        <v>504</v>
      </c>
      <c r="B103" t="s">
        <v>505</v>
      </c>
      <c r="C103" t="s">
        <v>506</v>
      </c>
      <c r="D103" t="s">
        <v>507</v>
      </c>
      <c r="E103" t="s">
        <v>508</v>
      </c>
      <c r="F103" t="s">
        <v>21</v>
      </c>
      <c r="G103" t="s">
        <v>22</v>
      </c>
      <c r="H103" t="s">
        <v>23</v>
      </c>
      <c r="I103" t="s">
        <v>23</v>
      </c>
      <c r="J103" t="n">
        <v>1.0</v>
      </c>
      <c r="K103" t="n">
        <f>SUM(M103:INDEX(M103:XFD103,1,M3))</f>
        <v>0.0</v>
      </c>
      <c r="L103" s="28"/>
    </row>
    <row r="104">
      <c r="A104" t="s">
        <v>509</v>
      </c>
      <c r="B104" t="s">
        <v>510</v>
      </c>
      <c r="C104" t="s">
        <v>511</v>
      </c>
      <c r="D104" t="s">
        <v>512</v>
      </c>
      <c r="E104" t="s">
        <v>513</v>
      </c>
      <c r="F104" t="s">
        <v>21</v>
      </c>
      <c r="G104" t="s">
        <v>22</v>
      </c>
      <c r="H104" t="s">
        <v>23</v>
      </c>
      <c r="I104" t="s">
        <v>23</v>
      </c>
      <c r="J104" t="n">
        <v>8.0</v>
      </c>
      <c r="K104" t="n">
        <f>SUM(M104:INDEX(M104:XFD104,1,M3))</f>
        <v>0.0</v>
      </c>
      <c r="L104" s="28"/>
    </row>
    <row r="105">
      <c r="A105" t="s">
        <v>514</v>
      </c>
      <c r="B105" t="s">
        <v>515</v>
      </c>
      <c r="C105" t="s">
        <v>516</v>
      </c>
      <c r="D105" t="s">
        <v>517</v>
      </c>
      <c r="E105" t="s">
        <v>518</v>
      </c>
      <c r="F105" t="s">
        <v>21</v>
      </c>
      <c r="G105" t="s">
        <v>22</v>
      </c>
      <c r="H105" t="s">
        <v>23</v>
      </c>
      <c r="I105" t="s">
        <v>23</v>
      </c>
      <c r="J105" t="n">
        <v>8.0</v>
      </c>
      <c r="K105" t="n">
        <f>SUM(M105:INDEX(M105:XFD105,1,M3))</f>
        <v>0.0</v>
      </c>
      <c r="L105" s="28"/>
    </row>
    <row r="106">
      <c r="A106" t="s">
        <v>519</v>
      </c>
      <c r="B106" t="s">
        <v>520</v>
      </c>
      <c r="C106" t="s">
        <v>521</v>
      </c>
      <c r="D106" t="s">
        <v>522</v>
      </c>
      <c r="E106" t="s">
        <v>523</v>
      </c>
      <c r="F106" t="s">
        <v>21</v>
      </c>
      <c r="G106" t="s">
        <v>22</v>
      </c>
      <c r="H106" t="s">
        <v>23</v>
      </c>
      <c r="I106" t="s">
        <v>23</v>
      </c>
      <c r="J106" t="n">
        <v>1.0</v>
      </c>
      <c r="K106" t="n">
        <f>SUM(M106:INDEX(M106:XFD106,1,M3))</f>
        <v>0.0</v>
      </c>
      <c r="L106" s="28"/>
    </row>
    <row r="107">
      <c r="A107" t="s">
        <v>524</v>
      </c>
      <c r="B107" t="s">
        <v>525</v>
      </c>
      <c r="C107" t="s">
        <v>526</v>
      </c>
      <c r="D107" t="s">
        <v>527</v>
      </c>
      <c r="E107" t="s">
        <v>528</v>
      </c>
      <c r="F107" t="s">
        <v>21</v>
      </c>
      <c r="G107" t="s">
        <v>22</v>
      </c>
      <c r="H107" t="s">
        <v>23</v>
      </c>
      <c r="I107" t="s">
        <v>23</v>
      </c>
      <c r="J107" t="n">
        <v>4.0</v>
      </c>
      <c r="K107" t="n">
        <f>SUM(M107:INDEX(M107:XFD107,1,M3))</f>
        <v>0.0</v>
      </c>
      <c r="L107" s="28"/>
    </row>
    <row r="108">
      <c r="A108" t="s">
        <v>529</v>
      </c>
      <c r="B108" t="s">
        <v>530</v>
      </c>
      <c r="C108" t="s">
        <v>531</v>
      </c>
      <c r="D108" t="s">
        <v>532</v>
      </c>
      <c r="E108" t="s">
        <v>533</v>
      </c>
      <c r="F108" t="s">
        <v>21</v>
      </c>
      <c r="G108" t="s">
        <v>22</v>
      </c>
      <c r="H108" t="s">
        <v>23</v>
      </c>
      <c r="I108" t="s">
        <v>23</v>
      </c>
      <c r="J108" t="n">
        <v>3.0</v>
      </c>
      <c r="K108" t="n">
        <f>SUM(M108:INDEX(M108:XFD108,1,M3))</f>
        <v>0.0</v>
      </c>
      <c r="L108" s="28"/>
    </row>
    <row r="109">
      <c r="A109" t="s">
        <v>534</v>
      </c>
      <c r="B109" t="s">
        <v>535</v>
      </c>
      <c r="C109" t="s">
        <v>536</v>
      </c>
      <c r="D109" t="s">
        <v>537</v>
      </c>
      <c r="E109" t="s">
        <v>538</v>
      </c>
      <c r="F109" t="s">
        <v>21</v>
      </c>
      <c r="G109" t="s">
        <v>22</v>
      </c>
      <c r="H109" t="s">
        <v>23</v>
      </c>
      <c r="I109" t="s">
        <v>23</v>
      </c>
      <c r="J109" t="n">
        <v>1.0</v>
      </c>
      <c r="K109" t="n">
        <f>SUM(M109:INDEX(M109:XFD109,1,M3))</f>
        <v>0.0</v>
      </c>
      <c r="L109" s="28"/>
    </row>
    <row r="110">
      <c r="A110" t="s">
        <v>539</v>
      </c>
      <c r="B110" t="s">
        <v>540</v>
      </c>
      <c r="C110" t="s">
        <v>541</v>
      </c>
      <c r="D110" t="s">
        <v>542</v>
      </c>
      <c r="E110" t="s">
        <v>543</v>
      </c>
      <c r="F110" t="s">
        <v>21</v>
      </c>
      <c r="G110" t="s">
        <v>22</v>
      </c>
      <c r="H110" t="s">
        <v>23</v>
      </c>
      <c r="I110" t="s">
        <v>23</v>
      </c>
      <c r="J110" t="n">
        <v>1.0</v>
      </c>
      <c r="K110" t="n">
        <f>SUM(M110:INDEX(M110:XFD110,1,M3))</f>
        <v>0.0</v>
      </c>
      <c r="L110" s="28"/>
    </row>
    <row r="111">
      <c r="A111" t="s">
        <v>544</v>
      </c>
      <c r="B111" t="s">
        <v>545</v>
      </c>
      <c r="C111" t="s">
        <v>546</v>
      </c>
      <c r="D111" t="s">
        <v>547</v>
      </c>
      <c r="E111" t="s">
        <v>548</v>
      </c>
      <c r="F111" t="s">
        <v>21</v>
      </c>
      <c r="G111" t="s">
        <v>22</v>
      </c>
      <c r="H111" t="s">
        <v>23</v>
      </c>
      <c r="I111" t="s">
        <v>23</v>
      </c>
      <c r="J111" t="n">
        <v>5.0</v>
      </c>
      <c r="K111" t="n">
        <f>SUM(M111:INDEX(M111:XFD111,1,M3))</f>
        <v>0.0</v>
      </c>
      <c r="L111" s="28"/>
    </row>
    <row r="112">
      <c r="A112" t="s">
        <v>549</v>
      </c>
      <c r="B112" t="s">
        <v>550</v>
      </c>
      <c r="C112" t="s">
        <v>551</v>
      </c>
      <c r="D112" t="s">
        <v>552</v>
      </c>
      <c r="E112" t="s">
        <v>553</v>
      </c>
      <c r="F112" t="s">
        <v>21</v>
      </c>
      <c r="G112" t="s">
        <v>22</v>
      </c>
      <c r="H112" t="s">
        <v>23</v>
      </c>
      <c r="I112" t="s">
        <v>23</v>
      </c>
      <c r="J112" t="n">
        <v>10.0</v>
      </c>
      <c r="K112" t="n">
        <f>SUM(M112:INDEX(M112:XFD112,1,M3))</f>
        <v>0.0</v>
      </c>
      <c r="L112" s="28"/>
    </row>
    <row r="113">
      <c r="A113" t="s">
        <v>554</v>
      </c>
      <c r="B113" t="s">
        <v>555</v>
      </c>
      <c r="C113" t="s">
        <v>556</v>
      </c>
      <c r="D113" t="s">
        <v>557</v>
      </c>
      <c r="E113" t="s">
        <v>558</v>
      </c>
      <c r="F113" t="s">
        <v>21</v>
      </c>
      <c r="G113" t="s">
        <v>22</v>
      </c>
      <c r="H113" t="s">
        <v>23</v>
      </c>
      <c r="I113" t="s">
        <v>23</v>
      </c>
      <c r="J113" t="n">
        <v>11.0</v>
      </c>
      <c r="K113" t="n">
        <f>SUM(M113:INDEX(M113:XFD113,1,M3))</f>
        <v>0.0</v>
      </c>
      <c r="L113" s="28"/>
    </row>
    <row r="114">
      <c r="A114" t="s">
        <v>559</v>
      </c>
      <c r="B114" t="s">
        <v>560</v>
      </c>
      <c r="C114" t="s">
        <v>561</v>
      </c>
      <c r="D114" t="s">
        <v>562</v>
      </c>
      <c r="E114" t="s">
        <v>563</v>
      </c>
      <c r="F114" t="s">
        <v>21</v>
      </c>
      <c r="G114" t="s">
        <v>22</v>
      </c>
      <c r="H114" t="s">
        <v>23</v>
      </c>
      <c r="I114" t="s">
        <v>23</v>
      </c>
      <c r="J114" t="n">
        <v>8.0</v>
      </c>
      <c r="K114" t="n">
        <f>SUM(M114:INDEX(M114:XFD114,1,M3))</f>
        <v>0.0</v>
      </c>
      <c r="L114" s="28"/>
    </row>
    <row r="115">
      <c r="A115" t="s">
        <v>564</v>
      </c>
      <c r="B115" t="s">
        <v>565</v>
      </c>
      <c r="C115" t="s">
        <v>566</v>
      </c>
      <c r="D115" t="s">
        <v>567</v>
      </c>
      <c r="E115" t="s">
        <v>568</v>
      </c>
      <c r="F115" t="s">
        <v>21</v>
      </c>
      <c r="G115" t="s">
        <v>22</v>
      </c>
      <c r="H115" t="s">
        <v>23</v>
      </c>
      <c r="I115" t="s">
        <v>23</v>
      </c>
      <c r="J115" t="n">
        <v>8.0</v>
      </c>
      <c r="K115" t="n">
        <f>SUM(M115:INDEX(M115:XFD115,1,M3))</f>
        <v>0.0</v>
      </c>
      <c r="L115" s="28"/>
    </row>
    <row r="116">
      <c r="A116" t="s">
        <v>569</v>
      </c>
      <c r="B116" t="s">
        <v>570</v>
      </c>
      <c r="C116" t="s">
        <v>571</v>
      </c>
      <c r="D116" t="s">
        <v>572</v>
      </c>
      <c r="E116" t="s">
        <v>573</v>
      </c>
      <c r="F116" t="s">
        <v>21</v>
      </c>
      <c r="G116" t="s">
        <v>22</v>
      </c>
      <c r="H116" t="s">
        <v>23</v>
      </c>
      <c r="I116" t="s">
        <v>23</v>
      </c>
      <c r="J116" t="n">
        <v>1.0</v>
      </c>
      <c r="K116" t="n">
        <f>SUM(M116:INDEX(M116:XFD116,1,M3))</f>
        <v>0.0</v>
      </c>
      <c r="L116" s="28"/>
    </row>
    <row r="117">
      <c r="A117" t="s">
        <v>574</v>
      </c>
      <c r="B117" t="s">
        <v>575</v>
      </c>
      <c r="C117" t="s">
        <v>576</v>
      </c>
      <c r="D117" t="s">
        <v>577</v>
      </c>
      <c r="E117" t="s">
        <v>578</v>
      </c>
      <c r="F117" t="s">
        <v>21</v>
      </c>
      <c r="G117" t="s">
        <v>22</v>
      </c>
      <c r="H117" t="s">
        <v>23</v>
      </c>
      <c r="I117" t="s">
        <v>23</v>
      </c>
      <c r="J117" t="n">
        <v>8.0</v>
      </c>
      <c r="K117" t="n">
        <f>SUM(M117:INDEX(M117:XFD117,1,M3))</f>
        <v>0.0</v>
      </c>
      <c r="L117" s="28"/>
    </row>
    <row r="118">
      <c r="A118" t="s">
        <v>579</v>
      </c>
      <c r="B118" t="s">
        <v>580</v>
      </c>
      <c r="C118" t="s">
        <v>581</v>
      </c>
      <c r="D118" t="s">
        <v>582</v>
      </c>
      <c r="E118" t="s">
        <v>583</v>
      </c>
      <c r="F118" t="s">
        <v>21</v>
      </c>
      <c r="G118" t="s">
        <v>22</v>
      </c>
      <c r="H118" t="s">
        <v>23</v>
      </c>
      <c r="I118" t="s">
        <v>23</v>
      </c>
      <c r="J118" t="n">
        <v>6.0</v>
      </c>
      <c r="K118" t="n">
        <f>SUM(M118:INDEX(M118:XFD118,1,M3))</f>
        <v>0.0</v>
      </c>
      <c r="L118" s="28"/>
    </row>
    <row r="119">
      <c r="A119" t="s">
        <v>584</v>
      </c>
      <c r="B119" t="s">
        <v>585</v>
      </c>
      <c r="C119" t="s">
        <v>586</v>
      </c>
      <c r="D119" t="s">
        <v>587</v>
      </c>
      <c r="E119" t="s">
        <v>588</v>
      </c>
      <c r="F119" t="s">
        <v>21</v>
      </c>
      <c r="G119" t="s">
        <v>22</v>
      </c>
      <c r="H119" t="s">
        <v>23</v>
      </c>
      <c r="I119" t="s">
        <v>23</v>
      </c>
      <c r="J119" t="n">
        <v>9.0</v>
      </c>
      <c r="K119" t="n">
        <f>SUM(M119:INDEX(M119:XFD119,1,M3))</f>
        <v>0.0</v>
      </c>
      <c r="L119" s="28"/>
    </row>
    <row r="120">
      <c r="A120" t="s">
        <v>589</v>
      </c>
      <c r="B120" t="s">
        <v>590</v>
      </c>
      <c r="C120" t="s">
        <v>591</v>
      </c>
      <c r="D120" t="s">
        <v>592</v>
      </c>
      <c r="E120" t="s">
        <v>593</v>
      </c>
      <c r="F120" t="s">
        <v>21</v>
      </c>
      <c r="G120" t="s">
        <v>22</v>
      </c>
      <c r="H120" t="s">
        <v>23</v>
      </c>
      <c r="I120" t="s">
        <v>23</v>
      </c>
      <c r="J120" t="n">
        <v>1.0</v>
      </c>
      <c r="K120" t="n">
        <f>SUM(M120:INDEX(M120:XFD120,1,M3))</f>
        <v>0.0</v>
      </c>
      <c r="L120" s="28"/>
    </row>
    <row r="121">
      <c r="A121" t="s">
        <v>594</v>
      </c>
      <c r="B121" t="s">
        <v>595</v>
      </c>
      <c r="C121" t="s">
        <v>596</v>
      </c>
      <c r="D121" t="s">
        <v>597</v>
      </c>
      <c r="E121" t="s">
        <v>598</v>
      </c>
      <c r="F121" t="s">
        <v>21</v>
      </c>
      <c r="G121" t="s">
        <v>22</v>
      </c>
      <c r="H121" t="s">
        <v>23</v>
      </c>
      <c r="I121" t="s">
        <v>23</v>
      </c>
      <c r="J121" t="n">
        <v>1.0</v>
      </c>
      <c r="K121" t="n">
        <f>SUM(M121:INDEX(M121:XFD121,1,M3))</f>
        <v>0.0</v>
      </c>
      <c r="L121" s="28"/>
    </row>
    <row r="122">
      <c r="A122" t="s">
        <v>599</v>
      </c>
      <c r="B122" t="s">
        <v>600</v>
      </c>
      <c r="C122" t="s">
        <v>601</v>
      </c>
      <c r="D122" t="s">
        <v>602</v>
      </c>
      <c r="E122" t="s">
        <v>603</v>
      </c>
      <c r="F122" t="s">
        <v>21</v>
      </c>
      <c r="G122" t="s">
        <v>22</v>
      </c>
      <c r="H122" t="s">
        <v>23</v>
      </c>
      <c r="I122" t="s">
        <v>23</v>
      </c>
      <c r="J122" t="n">
        <v>8.0</v>
      </c>
      <c r="K122" t="n">
        <f>SUM(M122:INDEX(M122:XFD122,1,M3))</f>
        <v>0.0</v>
      </c>
      <c r="L122" s="28"/>
    </row>
    <row r="123" ht="8.0" customHeight="true">
      <c r="A123" s="28"/>
      <c r="B123" s="28"/>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28"/>
      <c r="AF123" s="28"/>
      <c r="AG123" s="28"/>
      <c r="AH123" s="28"/>
      <c r="AI123" s="28"/>
      <c r="AJ123" s="28"/>
      <c r="AK123" s="28"/>
    </row>
    <row r="124">
      <c r="A124" t="s" s="32">
        <v>604</v>
      </c>
      <c r="B124" s="33"/>
      <c r="C124" s="34"/>
      <c r="D124" s="35"/>
      <c r="E124" s="36"/>
      <c r="F124" s="37"/>
      <c r="G124" s="38"/>
      <c r="H124" s="39"/>
      <c r="I124" s="40"/>
      <c r="J124" s="41"/>
      <c r="K124" s="42"/>
      <c r="L124" s="43"/>
      <c r="M124" t="n" s="44">
        <f>IF(M3&gt;=1,"P1 - B1","")</f>
        <v>0.0</v>
      </c>
      <c r="N124" t="n" s="45">
        <f>IF(M3&gt;=2,"P1 - B2","")</f>
        <v>0.0</v>
      </c>
      <c r="O124" t="n" s="46">
        <f>IF(M3&gt;=3,"P1 - B3","")</f>
        <v>0.0</v>
      </c>
      <c r="P124" t="n" s="47">
        <f>IF(M3&gt;=4,"P1 - B4","")</f>
        <v>0.0</v>
      </c>
      <c r="Q124" t="n" s="48">
        <f>IF(M3&gt;=5,"P1 - B5","")</f>
        <v>0.0</v>
      </c>
      <c r="R124" t="n" s="49">
        <f>IF(M3&gt;=6,"P1 - B6","")</f>
        <v>0.0</v>
      </c>
      <c r="S124" t="n" s="50">
        <f>IF(M3&gt;=7,"P1 - B7","")</f>
        <v>0.0</v>
      </c>
      <c r="T124" t="n" s="51">
        <f>IF(M3&gt;=8,"P1 - B8","")</f>
        <v>0.0</v>
      </c>
      <c r="U124" t="n" s="52">
        <f>IF(M3&gt;=9,"P1 - B9","")</f>
        <v>0.0</v>
      </c>
      <c r="V124" t="n" s="53">
        <f>IF(M3&gt;=10,"P1 - B10","")</f>
        <v>0.0</v>
      </c>
      <c r="W124" t="n" s="54">
        <f>IF(M3&gt;=11,"P1 - B11","")</f>
        <v>0.0</v>
      </c>
      <c r="X124" t="n" s="55">
        <f>IF(M3&gt;=12,"P1 - B12","")</f>
        <v>0.0</v>
      </c>
      <c r="Y124" t="n" s="56">
        <f>IF(M3&gt;=13,"P1 - B13","")</f>
        <v>0.0</v>
      </c>
      <c r="Z124" t="n" s="57">
        <f>IF(M3&gt;=14,"P1 - B14","")</f>
        <v>0.0</v>
      </c>
      <c r="AA124" t="n" s="58">
        <f>IF(M3&gt;=15,"P1 - B15","")</f>
        <v>0.0</v>
      </c>
      <c r="AB124" t="n" s="59">
        <f>IF(M3&gt;=16,"P1 - B16","")</f>
        <v>0.0</v>
      </c>
      <c r="AC124" t="n" s="60">
        <f>IF(M3&gt;=17,"P1 - B17","")</f>
        <v>0.0</v>
      </c>
      <c r="AD124" t="n" s="61">
        <f>IF(M3&gt;=18,"P1 - B18","")</f>
        <v>0.0</v>
      </c>
      <c r="AE124" t="n" s="62">
        <f>IF(M3&gt;=19,"P1 - B19","")</f>
        <v>0.0</v>
      </c>
      <c r="AF124" t="n" s="63">
        <f>IF(M3&gt;=20,"P1 - B20","")</f>
        <v>0.0</v>
      </c>
      <c r="AG124" t="n" s="64">
        <f>IF(M3&gt;=21,"P1 - B21","")</f>
        <v>0.0</v>
      </c>
      <c r="AH124" t="n" s="65">
        <f>IF(M3&gt;=22,"P1 - B22","")</f>
        <v>0.0</v>
      </c>
      <c r="AI124" t="n" s="66">
        <f>IF(M3&gt;=23,"P1 - B23","")</f>
        <v>0.0</v>
      </c>
      <c r="AJ124" t="n" s="67">
        <f>IF(M3&gt;=24,"P1 - B24","")</f>
        <v>0.0</v>
      </c>
      <c r="AK124" t="n" s="68">
        <f>IF(M3&gt;=25,"P1 - B25","")</f>
        <v>0.0</v>
      </c>
    </row>
    <row r="125">
      <c r="A125" t="s" s="70">
        <v>605</v>
      </c>
      <c r="B125" s="71"/>
      <c r="C125" s="72"/>
      <c r="D125" s="73"/>
      <c r="E125" s="74"/>
      <c r="F125" s="75"/>
      <c r="G125" s="76"/>
      <c r="H125" s="77"/>
      <c r="I125" s="78"/>
      <c r="J125" s="79"/>
      <c r="K125" s="80"/>
      <c r="L125" s="81"/>
    </row>
    <row r="126">
      <c r="A126" t="s" s="83">
        <v>606</v>
      </c>
      <c r="B126" s="84"/>
      <c r="C126" s="85"/>
      <c r="D126" s="86"/>
      <c r="E126" s="87"/>
      <c r="F126" s="88"/>
      <c r="G126" s="89"/>
      <c r="H126" s="90"/>
      <c r="I126" s="91"/>
      <c r="J126" s="92"/>
      <c r="K126" s="93"/>
      <c r="L126" s="94"/>
    </row>
    <row r="127">
      <c r="A127" t="s" s="96">
        <v>607</v>
      </c>
      <c r="B127" s="97"/>
      <c r="C127" s="98"/>
      <c r="D127" s="99"/>
      <c r="E127" s="100"/>
      <c r="F127" s="101"/>
      <c r="G127" s="102"/>
      <c r="H127" s="103"/>
      <c r="I127" s="104"/>
      <c r="J127" s="105"/>
      <c r="K127" s="106"/>
      <c r="L127" s="107"/>
    </row>
    <row r="128">
      <c r="A128" t="s" s="109">
        <v>608</v>
      </c>
      <c r="B128" s="110"/>
      <c r="C128" s="111"/>
      <c r="D128" s="112"/>
      <c r="E128" s="113"/>
      <c r="F128" s="114"/>
      <c r="G128" s="115"/>
      <c r="H128" s="116"/>
      <c r="I128" s="117"/>
      <c r="J128" s="118"/>
      <c r="K128" s="119"/>
      <c r="L128" s="120"/>
    </row>
    <row r="129" ht="8.0" customHeight="true">
      <c r="A129" s="28"/>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row>
    <row r="130"/>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23:AK123"/>
    <mergeCell ref="A124:L124"/>
    <mergeCell ref="A125:L125"/>
    <mergeCell ref="A126:L126"/>
    <mergeCell ref="A127:L127"/>
    <mergeCell ref="A128:L128"/>
    <mergeCell ref="A129:AK129"/>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conditionalFormatting sqref="K119">
    <cfRule type="expression" dxfId="113" priority="114">
      <formula>OR((J119 &lt;&gt; K119), (INT(J119) &lt;&gt; J119))</formula>
    </cfRule>
  </conditionalFormatting>
  <conditionalFormatting sqref="K120">
    <cfRule type="expression" dxfId="114" priority="115">
      <formula>OR((J120 &lt;&gt; K120), (INT(J120) &lt;&gt; J120))</formula>
    </cfRule>
  </conditionalFormatting>
  <conditionalFormatting sqref="K121">
    <cfRule type="expression" dxfId="115" priority="116">
      <formula>OR((J121 &lt;&gt; K121), (INT(J121) &lt;&gt; J121))</formula>
    </cfRule>
  </conditionalFormatting>
  <conditionalFormatting sqref="K122">
    <cfRule type="expression" dxfId="116" priority="117">
      <formula>OR((J122 &lt;&gt; K122), (INT(J122) &lt;&gt; J122))</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23 N6:N123 O6:O123 P6:P123 Q6:Q123 R6:R123 S6:S123 T6:T123 U6:U123 V6:V123 W6:W123 X6:X123 Y6:Y123 Z6:Z123 AA6:AA123 AB6:AB123 AC6:AC123 AD6:AD123 AE6:AE123 AF6:AF123 AG6:AG123 AH6:AH123 AI6:AI123 AJ6:AJ123 AK6:AK123" allowBlank="true" errorStyle="stop" showErrorMessage="true" errorTitle="Validation error" error="Enter a whole number greater than or equal to 0">
      <formula1>0</formula1>
    </dataValidation>
    <dataValidation type="decimal" operator="greaterThan" sqref="M125:M128 N125:N128 O125:O128 P125:P128 Q125:Q128 R125:R128 S125:S128 T125:T128 U125:U128 V125:V128 W125:W128 X125:X128 Y125:Y128 Z125:Z128 AA125:AA128 AB125:AB128 AC125:AC128 AD125:AD128 AE125:AE128 AF125:AF128 AG125:AG128 AH125:AH128 AI125:AI128 AJ125:AJ128 AK125:AK128"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609</v>
      </c>
    </row>
    <row r="2">
      <c r="A2" t="s" s="122">
        <v>610</v>
      </c>
    </row>
    <row r="3">
      <c r="A3" t="s" s="123">
        <v>611</v>
      </c>
    </row>
    <row r="4">
      <c r="A4" t="s" s="124">
        <v>612</v>
      </c>
    </row>
    <row r="5">
      <c r="A5" t="s" s="125">
        <v>613</v>
      </c>
    </row>
    <row r="6">
      <c r="A6" t="s" s="126">
        <v>614</v>
      </c>
    </row>
    <row r="7">
      <c r="A7" t="s" s="127">
        <v>615</v>
      </c>
    </row>
    <row r="8">
      <c r="A8" t="s" s="128">
        <v>616</v>
      </c>
    </row>
    <row r="9">
      <c r="A9" t="s" s="129">
        <v>617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618</v>
      </c>
      <c r="B1" t="s" s="131">
        <v>619</v>
      </c>
    </row>
    <row r="2">
      <c r="A2" t="s" s="132">
        <v>620</v>
      </c>
      <c r="B2" t="s" s="133">
        <v>621</v>
      </c>
    </row>
    <row r="3">
      <c r="A3" t="s" s="134">
        <v>622</v>
      </c>
      <c r="B3" t="s" s="135">
        <v>623</v>
      </c>
    </row>
    <row r="4">
      <c r="A4" t="s" s="136">
        <v>624</v>
      </c>
      <c r="B4" t="s" s="137">
        <v>625</v>
      </c>
    </row>
    <row r="5">
      <c r="A5" t="s" s="138">
        <v>626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2025-02-18T12:09:02Z</dcterms:created>
  <dc:creator>Apache POI</dc:creator>
</cp:coreProperties>
</file>