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<sst xmlns="http://schemas.openxmlformats.org/spreadsheetml/2006/main" count="1164" uniqueCount="667">
  <si>
    <t>Provide the box details for this pack group below. See the instructions sheet if you have questions.</t>
  </si>
  <si>
    <t>Pack group: 1</t>
  </si>
  <si>
    <t>pg082e947a-b28a-47f2-8fb3-7d409783ce84</t>
  </si>
  <si>
    <t>Total SKUs: 125 (621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</si>
  <si>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</si>
  <si>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</si>
  <si>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</si>
  <si>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</si>
  <si>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</si>
  <si>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</si>
  <si>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</si>
  <si>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</si>
  <si>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</si>
  <si>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</si>
  <si>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</si>
  <si>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</si>
  <si>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</si>
  <si>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</si>
  <si>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pk087c0ee2-fcf6-42e3-90c5-1ec1e466f88c</t>
  </si>
  <si>
    <t>B083QL6RCC</t>
  </si>
  <si>
    <t>X002FMJBYX</t>
  </si>
  <si>
    <t>NewItem</t>
  </si>
  <si>
    <t>Labeling,Poly bagging</t>
  </si>
  <si>
    <t>By seller</t>
  </si>
  <si>
    <t>DE-BFirstMommyMTS-L</t>
  </si>
  <si>
    <t>Decrum Black New Year Maternity Shirt - Pregnancy Shirts for Women [40022014-AL] | Black, L</t>
  </si>
  <si>
    <t>pk2a69a08b-dc6a-4fe4-81a0-fe51514788a5</t>
  </si>
  <si>
    <t>B083QKJWFY</t>
  </si>
  <si>
    <t>X002FMIHFR</t>
  </si>
  <si>
    <t>DE-BFirstMommyMTS-XXL</t>
  </si>
  <si>
    <t>Decrum Plus Size Cute Pregnancy Tops for Women - Soft Maternity T Shirts for Women [40022016-AL] | Black, XXL</t>
  </si>
  <si>
    <t>pk72b94356-4e68-45e2-93c6-bd94ea00250c</t>
  </si>
  <si>
    <t>B083QJYZ2J</t>
  </si>
  <si>
    <t>X002FMJ7GF</t>
  </si>
  <si>
    <t>DE-BFirstMommyMTSNew-M</t>
  </si>
  <si>
    <t>Decrum Cute Maternity Clothes - Pregnancy Announcement Shirts [40022013-AL] | Black, M</t>
  </si>
  <si>
    <t>pk592e8683-8b0a-43d6-b822-9581979d35a1</t>
  </si>
  <si>
    <t>B08WKCXNSC</t>
  </si>
  <si>
    <t>X002T0XMMX</t>
  </si>
  <si>
    <t>DE-GreyVNCKLGS-X-Large</t>
  </si>
  <si>
    <t>Men Gray Full Sleeve Vneck Tshirt Men - Plain Long Sleeve V Neck Men [40001055] | LGSVneck, XL</t>
  </si>
  <si>
    <t>pk91c039be-b217-4423-bad6-f5e98071ec60</t>
  </si>
  <si>
    <t>B08SWHFM7D</t>
  </si>
  <si>
    <t>X002RUOX4B</t>
  </si>
  <si>
    <t>DE-LGSMRagSet27-L</t>
  </si>
  <si>
    <t>Decrum Mens Super Soft T Shirts Long Sleeve Raglan Shirt Men - Pack of Baseball Shirts | [4BUN00274] Pack of 3, L</t>
  </si>
  <si>
    <t>pkc8a86848-4e5e-499c-affc-47086ef97f9e</t>
  </si>
  <si>
    <t>B0C3M6XJBF</t>
  </si>
  <si>
    <t>X003SWRYO3</t>
  </si>
  <si>
    <t>DE-LGSMRagSet27-M</t>
  </si>
  <si>
    <t>Decrum Mens Long Sleeve Undershirt Full Sleeve - Full Sleeve Raglan Shirts for Men | [4BUN00273] Pack of 3, M</t>
  </si>
  <si>
    <t>pk457486de-a46e-444f-aecc-e02ba326a382</t>
  </si>
  <si>
    <t>B0C3M9V8VW</t>
  </si>
  <si>
    <t>X003SX86VR</t>
  </si>
  <si>
    <t>DE-LGSMVNeckSet10-L</t>
  </si>
  <si>
    <t>Mens Long Sleeve Shirt Full Sleeve Casual Style | [4BUN00104] LGS MenV Set 10, L</t>
  </si>
  <si>
    <t>pk1692740f-7369-4236-8e5c-d487ca38e61e</t>
  </si>
  <si>
    <t>B0B75584TG</t>
  </si>
  <si>
    <t>X003BLHU3L</t>
  </si>
  <si>
    <t>DE-LGSMVNeckSet10-M</t>
  </si>
  <si>
    <t>Men Long Sleeve Shirt - Mens Vneck Tshirts | [4BUN00103] LGS MenV Set 10, M</t>
  </si>
  <si>
    <t>pk8735fb95-987b-4108-a7ed-eb80b4efdbb8</t>
  </si>
  <si>
    <t>B0B753QJYG</t>
  </si>
  <si>
    <t>X003BLO6J7</t>
  </si>
  <si>
    <t>DE-LGSMVNeckSet14-L</t>
  </si>
  <si>
    <t>V Neck Long Sleeve Mens Tshirts Multipack - Soft Comfortable Full Sleeves Mens t Shirts Pack [4BUN00144] | LGS MenV Set 14, L</t>
  </si>
  <si>
    <t>pk662f4b5c-6587-4e35-9f1c-5c6454908bf4</t>
  </si>
  <si>
    <t>B0BVW6HVYC</t>
  </si>
  <si>
    <t>X003PVPHPF</t>
  </si>
  <si>
    <t>DE-LGSMVNeckSet14-XL</t>
  </si>
  <si>
    <t>V Neck Long Sleeve Mens Tshirts Multipack - Soft Comfortable Full Sleeves Mens t Shirts Pack [4BUN00145] | LGS MenV Set 14, XL</t>
  </si>
  <si>
    <t>pk0dcb06c6-e1ae-424b-a181-e835cbb47b94</t>
  </si>
  <si>
    <t>B0BVW7CRR3</t>
  </si>
  <si>
    <t>X003PVPHPP</t>
  </si>
  <si>
    <t>DE-LGSMVNeckSet14-XXL</t>
  </si>
  <si>
    <t>V Neck Long Sleeve Mens Tshirts Multipack - Soft Comfortable Full Sleeves Mens tee Shirt Pack [4BUN00146] | LGS MenV Set 14, XXL</t>
  </si>
  <si>
    <t>pk33a849a7-76b3-4754-bf1a-139af04e6af0</t>
  </si>
  <si>
    <t>B0BVWC23LQ</t>
  </si>
  <si>
    <t>X003PVB6YL</t>
  </si>
  <si>
    <t>DE-LGSMVNeckSet15-L</t>
  </si>
  <si>
    <t>V Neck Long Sleeve Mens Tshirts Multipack - Soft Comfortable Full Sleeves T Shirts for Men Pack [4BUN00154] | LGS MenV Set 15, L</t>
  </si>
  <si>
    <t>pkef0f42b5-1f60-49b1-ab94-33f9001f6118</t>
  </si>
  <si>
    <t>B0BVW8BM66</t>
  </si>
  <si>
    <t>X003PVPHP5</t>
  </si>
  <si>
    <t>DE-LGSMVNeckSet15-M</t>
  </si>
  <si>
    <t>V Neck Long Sleeve Mens Tshirts Multipack - Soft Comfortable Full Sleeves Pack of Shirts for Men [4BUN00153] | LGS MenV Set 15, M</t>
  </si>
  <si>
    <t>pka53c7c49-a45f-496f-baa1-0b7e097e9cd0</t>
  </si>
  <si>
    <t>B0BVW6NFG2</t>
  </si>
  <si>
    <t>X003PVM9G5</t>
  </si>
  <si>
    <t>DE-LGSMVNeckSet15-XL</t>
  </si>
  <si>
    <t>V Neck Long Sleeve Mens Tshirts Multipack - Soft Comfortable Full Sleeves Mens t Shirts Pack [4BUN00155] | LGS MenV Set 15, L</t>
  </si>
  <si>
    <t>pk336c8cdb-a165-46c1-b981-18083a25762d</t>
  </si>
  <si>
    <t>B0BVW9JPPS</t>
  </si>
  <si>
    <t>X003PVB6XH</t>
  </si>
  <si>
    <t>DE-LGSMVNeckSet3-XL</t>
  </si>
  <si>
    <t>Men Long Sleeve Shirt - Full Sleeve Jersey Men's V Neck T Shirts [4BUN00025] | LGS MenV Set 3, XL</t>
  </si>
  <si>
    <t>pk3e18cc29-3aa4-4962-946a-4f2fac6c1d84</t>
  </si>
  <si>
    <t>B08DHRY1QV</t>
  </si>
  <si>
    <t>X002LF4YL9</t>
  </si>
  <si>
    <t>DE-LGSMVNeckSet7-L</t>
  </si>
  <si>
    <t>Mens Long Sleeve Shirt Full Sleeve Casual Style | [4BUN00074] LGS MenV Set 7, L</t>
  </si>
  <si>
    <t>pk5ef6559c-2af2-424d-9466-391f7fb521a7</t>
  </si>
  <si>
    <t>B0B756JRTX</t>
  </si>
  <si>
    <t>X003BLO6MJ</t>
  </si>
  <si>
    <t>DE-LGSMVNeckSet7-M</t>
  </si>
  <si>
    <t>Men Long Sleeve Shirt - Mens Vneck Tshirts | [4BUN00073] LGS MenV Set 7, M</t>
  </si>
  <si>
    <t>pk5349a74a-d400-45a1-b47a-c82cefa9a530</t>
  </si>
  <si>
    <t>B0B752TY9X</t>
  </si>
  <si>
    <t>X003BL4FQL</t>
  </si>
  <si>
    <t>DE-LGSMVNeckSet8-L</t>
  </si>
  <si>
    <t>Mens Long Sleeve Shirt Full Sleeve Casual Style | [4BUN00084] LGS MenV Set 8, L</t>
  </si>
  <si>
    <t>pk133d1e8c-6448-4e63-8234-0cb280d507bb</t>
  </si>
  <si>
    <t>B0B756PKGT</t>
  </si>
  <si>
    <t>X003BLHU3V</t>
  </si>
  <si>
    <t>DE-LGSMVNeckSet9-2XL</t>
  </si>
  <si>
    <t>Long Sleeve Shirt Men - Full Sleeve T Shirts Men | [4BUN00096] LGS MenV Set 9, 2XL</t>
  </si>
  <si>
    <t>pke62f824c-1bd9-4d24-b3f5-14ebf06a5922</t>
  </si>
  <si>
    <t>B0B753RFY3</t>
  </si>
  <si>
    <t>X003BLHU2R</t>
  </si>
  <si>
    <t>DE-LGSMVNeckSet9-M</t>
  </si>
  <si>
    <t>Men Long Sleeve Shirt - Mens Vneck Tshirts | [4BUN00093] LGS MenV Set 9, M</t>
  </si>
  <si>
    <t>pk97e7eaf8-be93-47bd-88d3-94720f82af54</t>
  </si>
  <si>
    <t>B0B754LNTF</t>
  </si>
  <si>
    <t>X003BLHU5T</t>
  </si>
  <si>
    <t>DE-LGSMred-Shirt-XXL</t>
  </si>
  <si>
    <t>Mens Red Long Sleeve T Shirt Men - Mens Long Sleeve T Shirts [40001026] | LGS Vneck Plain, XXL</t>
  </si>
  <si>
    <t>pkfa7063e2-6c77-44ec-b306-a4d6116d6992</t>
  </si>
  <si>
    <t>B08KVXVQFT</t>
  </si>
  <si>
    <t>X002ODRIMP</t>
  </si>
  <si>
    <t>DE-LGSMred-Shirt-XXXL</t>
  </si>
  <si>
    <t>Mens Red Full Sleeve Shirt - Mens Long Sleeve T Shirts [40001027] | LGS Vneck Plain, XXXL</t>
  </si>
  <si>
    <t>pk257d3af3-4ede-42cd-9227-a8ae927e3e96</t>
  </si>
  <si>
    <t>B0BW9KJD9W</t>
  </si>
  <si>
    <t>X003Q29M0J</t>
  </si>
  <si>
    <t>DE-LmYloScpnckPlnMts-L</t>
  </si>
  <si>
    <t>Decrum Yellow Maternity Clothes for Pregnant Women - Cute Pregnancy Shirts [40022374] | MTS Plain Yellow, L</t>
  </si>
  <si>
    <t>pkfd9d6198-c4cb-4d08-ba8a-98cb1f7218f2</t>
  </si>
  <si>
    <t>B0CKW7CQMX</t>
  </si>
  <si>
    <t>X003ZVQ80X</t>
  </si>
  <si>
    <t>DE-LmYloScpnckPlnMts-XL</t>
  </si>
  <si>
    <t>Decrum Yellow Maternity Tshirt for Women - Pregnancy Gift for Pregnant Women [40022375] | MTS Plain Yellow, XL</t>
  </si>
  <si>
    <t>pkcabd9f36-0cdc-42db-aabd-30e43a6e7f4f</t>
  </si>
  <si>
    <t>B0CKW8TK9M</t>
  </si>
  <si>
    <t>X003ZVQ8DZ</t>
  </si>
  <si>
    <t>DE-MBYlowPlnHdedVrsty-L</t>
  </si>
  <si>
    <t>Decrum Hooded Varsity Jacket Men - High School Letterman Bomber Style Baseball Jackets for Men (N) | [40071084] Yellow Sleve, L</t>
  </si>
  <si>
    <t>pk81638442-6e71-4189-9197-7d9dfa9a521b</t>
  </si>
  <si>
    <t>B0B7X9X345</t>
  </si>
  <si>
    <t>X003DQ03SX</t>
  </si>
  <si>
    <t>DE-MBYlowPlnHdedVrsty-M</t>
  </si>
  <si>
    <t>Decrum Hooded Varsity Jacket Men - High School Letterman Bomber Style Baseball Jackets for Men (N) | [40071083] Yellow Sleve, M</t>
  </si>
  <si>
    <t>pk12c29108-52c4-4b5a-acbb-ef0f81f97197</t>
  </si>
  <si>
    <t>B0B7XDBQ74</t>
  </si>
  <si>
    <t>X003DQ0365</t>
  </si>
  <si>
    <t>DE-MBYlowPlnHdedVrsty-S</t>
  </si>
  <si>
    <t>Decrum Hooded Varsity Jacket Men - High School Letterman Bomber Style Baseball Jackets for Men (N) | [40071082] Yellow Sleve, S</t>
  </si>
  <si>
    <t>pk002ae4ed-ec85-4dec-a4ed-d1d6a8f02850</t>
  </si>
  <si>
    <t>B0B7XG9G1Y</t>
  </si>
  <si>
    <t>X003DQA0CH</t>
  </si>
  <si>
    <t>DE-MBYlowPlnHdedVrstyNEW-XXL</t>
  </si>
  <si>
    <t>Decrum Hooded Varsity Jacket Men - High School Letterman Bomber Baseball Jackets for Men (N) | [40071086] Yellow Sleve, XXL</t>
  </si>
  <si>
    <t>pkdd202a3a-af7e-45bc-8910-e0f490dbbc5c</t>
  </si>
  <si>
    <t>B0C14SCFSV</t>
  </si>
  <si>
    <t>X003RUYN77</t>
  </si>
  <si>
    <t>DE-MBYlowPlnHdedVrstyNew-XL</t>
  </si>
  <si>
    <t>Decrum Hooded Varsity Jacket Men - High School Letterman Bomber Style Baseball Jackets for Mens (N) | [40071085] Yellow Sleve, XL</t>
  </si>
  <si>
    <t>pk41fa72f4-00a5-42ca-91c4-83ac4f842bdf</t>
  </si>
  <si>
    <t>B0CXPTHFPF</t>
  </si>
  <si>
    <t>X0046DLFGB</t>
  </si>
  <si>
    <t>DE-MBlkRibPolo-M</t>
  </si>
  <si>
    <t>Decrum Polo T Shirts for Men - Mens Collared Shirt Short Sleeve [40108013] (N) | Black, M</t>
  </si>
  <si>
    <t>pk03d871ad-fc62-44eb-97bc-d6dfd9b67de1</t>
  </si>
  <si>
    <t>B0BVWC77J9</t>
  </si>
  <si>
    <t>X003PVBEMP</t>
  </si>
  <si>
    <t>DE-MBlkRibPolo-XL</t>
  </si>
  <si>
    <t>Decrum Polo Tees for Men - Short Sleeve Mens Golf Shirts [40108015] (N) | Black, XL</t>
  </si>
  <si>
    <t>pkba2c52b4-6965-4c57-a18a-48db0c76caa3</t>
  </si>
  <si>
    <t>B0BVWC9FW5</t>
  </si>
  <si>
    <t>X003PVB8ML</t>
  </si>
  <si>
    <t>DE-MBseblRglnChrclLGS-L</t>
  </si>
  <si>
    <t>Decrum Grey and Black Soft Cotton Baseball Full Sleeve Striped Raglan Shirts for Men [40042054] | Men Grey&amp;Blk Striped Rgln, L</t>
  </si>
  <si>
    <t>pkfee0b77f-3170-41fa-bb51-3be4e2a4ed5f</t>
  </si>
  <si>
    <t>B09M6LG5TG</t>
  </si>
  <si>
    <t>X0032X2AMJ</t>
  </si>
  <si>
    <t>DE-MBseblRglnChrclLGS-XL</t>
  </si>
  <si>
    <t>Decrum Grey and Black Soft Cotton Jersey Long Sleeve Raglan Shirt Men Basebal Tee Striped [40042055] | Men Grey&amp;Blk Striped Rgln, XL</t>
  </si>
  <si>
    <t>pk00204667-8d52-4850-9a6e-fd357a22b25e</t>
  </si>
  <si>
    <t>B09M6CYMN5</t>
  </si>
  <si>
    <t>X0032WZRD9</t>
  </si>
  <si>
    <t>DE-MBseblRglnChrclLGS-XS</t>
  </si>
  <si>
    <t>Decrum Grey and Black Soft Cotton Striped Baseball Jersey Long Sleeve Raglan Shirt Men Long Sleeve [40042051] | Men Grey&amp;Blk Striped Rgln, XS</t>
  </si>
  <si>
    <t>pk7c6f8ef9-e917-4e9f-b3ae-10cca44a61f9</t>
  </si>
  <si>
    <t>B0BT1DQB2D</t>
  </si>
  <si>
    <t>X003R0E45X</t>
  </si>
  <si>
    <t>DE-MBseblRglnMaronLGS-S</t>
  </si>
  <si>
    <t>Decrum Maroon and Black Soft Cotton Striped Baseball Jersey Long Sleeve Raglan Shirt Men [40042062] | Men Maron&amp;Blk Striped Rgln, S</t>
  </si>
  <si>
    <t>pk62a90080-d1de-4167-aac6-f57519aff592</t>
  </si>
  <si>
    <t>B09M6BNF1L</t>
  </si>
  <si>
    <t>X0032WVW97</t>
  </si>
  <si>
    <t>DE-MBseblRglnMaronLGS-XXXL</t>
  </si>
  <si>
    <t>Decrum Maroon and Black Soft Cotton Baseball Shirt Jersey Mens Raglan Striped Tee [40042067] | Men Maron&amp;Blk Striped Rgln, XXXL</t>
  </si>
  <si>
    <t>pkcb42ba85-080c-43bc-9ce2-1948a121a3e3</t>
  </si>
  <si>
    <t>B0BWF6N78Q</t>
  </si>
  <si>
    <t>X003Q3UB8P</t>
  </si>
  <si>
    <t>DE-MMrn&amp;WhtHdedVrsty-XL</t>
  </si>
  <si>
    <t>Decrum Hooded Varsity Jacket Men - High School Bomber Style Baseball Jackets for Men [40170175] | Maroon &amp; White, XL</t>
  </si>
  <si>
    <t>pkf35938b9-54b5-40f8-b7da-fbc7145a7180</t>
  </si>
  <si>
    <t>B0CJRVK8K2</t>
  </si>
  <si>
    <t>X003Z9QO63</t>
  </si>
  <si>
    <t>DE-MRedHenley-3XL</t>
  </si>
  <si>
    <t>Decrum Mens Red Long Sleeve Shirt - Camisetas para Hombre Full Sleeve Henley Style [40005027] | Henley, 3XL</t>
  </si>
  <si>
    <t>pkf6fdd592-bd27-438b-b0ad-4ad0aea19741</t>
  </si>
  <si>
    <t>B0BWF5Y3H9</t>
  </si>
  <si>
    <t>X003Q3ZFSB</t>
  </si>
  <si>
    <t>DE-MReglnLGSChrcl&amp;Red-S</t>
  </si>
  <si>
    <t>Grey and Red Soft Cotton Baseball Jersey Long Sleeve Raglan Shirt Men | [40059022] Grey&amp;Red Rgln, S</t>
  </si>
  <si>
    <t>pkc72f1ccf-6eeb-4c93-bf77-187a30d55447</t>
  </si>
  <si>
    <t>B0B4K5WLJ2</t>
  </si>
  <si>
    <t>X003AFS15T</t>
  </si>
  <si>
    <t>DE-MRglnBlk&amp;WhtLGS-S</t>
  </si>
  <si>
    <t>Decrum Raglan Shirt Men - Soft Long Sleeve Shirts for Men [40128012] | Black&amp;White,S</t>
  </si>
  <si>
    <t>pk4696e1db-759e-486c-9c2f-c1fd6b639c34</t>
  </si>
  <si>
    <t>B0C1SR2PQD</t>
  </si>
  <si>
    <t>X003S4TN8B</t>
  </si>
  <si>
    <t>DE-MRglnBlk&amp;WhtLGS-XXL</t>
  </si>
  <si>
    <t>Decrum Raglan Shirt Men - Soft Mens Long Sleeve T Shirts [40128016] | Black&amp;White,XXL</t>
  </si>
  <si>
    <t>pkbf5ee7d9-fd87-4008-a6a4-e563fbee70f7</t>
  </si>
  <si>
    <t>B0C1SQ7J4P</t>
  </si>
  <si>
    <t>X003S4EL5L</t>
  </si>
  <si>
    <t>DE-MRglnBlue&amp;HGryLGS-L</t>
  </si>
  <si>
    <t>Decrum Raglan Shirt Men - Soft Sports Jersey Mens Long Sleeve T Shirts [40127214] | Blue&amp;Grey Rgln,L</t>
  </si>
  <si>
    <t>pk1fe4de31-4590-4085-bdec-356d81a2bd19</t>
  </si>
  <si>
    <t>B0C1SQKV94</t>
  </si>
  <si>
    <t>X003S4HHQ1</t>
  </si>
  <si>
    <t>DE-MRglnMrn&amp;ChrLGS-M</t>
  </si>
  <si>
    <t>Decrum Raglan Shirt Men - Soft Mens Long Sleeve Tee Shirts [40059063] | MRN&amp;Chr Rgln,M</t>
  </si>
  <si>
    <t>pk2e80f784-8289-4a2b-a136-bcdcb3696f54</t>
  </si>
  <si>
    <t>B0C1SV637X</t>
  </si>
  <si>
    <t>X003S4TN5T</t>
  </si>
  <si>
    <t>DE-MRglnYellowLGS-L</t>
  </si>
  <si>
    <t>Decrum Yellow and Black Soft Cotton Baseball Jersey Full Sleeve Mens Raglan Shirt [40145084] | Men Yellow&amp;Blk Rgln, L</t>
  </si>
  <si>
    <t>pk76b820b4-25ff-41c1-ae1c-e4c634c15bd6</t>
  </si>
  <si>
    <t>B0CF1QLFMH</t>
  </si>
  <si>
    <t>X003XMHCKT</t>
  </si>
  <si>
    <t>DE-MRglnYellowLGS-XS</t>
  </si>
  <si>
    <t>Decrum Yellow Raglan Shirt Jersey Mens Raglan Tee [40145081] | Men Yellow&amp;Blk Rgln, XS</t>
  </si>
  <si>
    <t>pkb2ab8cf7-1749-40db-91a4-3dba9705bd90</t>
  </si>
  <si>
    <t>B0CF1QBSBG</t>
  </si>
  <si>
    <t>X003XMD4NX</t>
  </si>
  <si>
    <t>DE-MRylblu&amp;whtHdedVrsty-M</t>
  </si>
  <si>
    <t>Decrum Hooded Varsity Jacket Men - High School Bomber Style Baseball Jackets for Men [40171173] | Royal Blue &amp; White, M</t>
  </si>
  <si>
    <t>pke6e98c68-fc05-47f9-a78a-0e0919881783</t>
  </si>
  <si>
    <t>B0CJRWHNZ1</t>
  </si>
  <si>
    <t>X003Z9QNS7</t>
  </si>
  <si>
    <t>DE-MTS-HthrPnkRnckHrtFt-SHS-L</t>
  </si>
  <si>
    <t>Maternity Tops for Pregnant Women - Costume Winter Bump Friendly Clothes [40022204-AM] | HrtFot Pink, L</t>
  </si>
  <si>
    <t>pkf2c5c04d-4e6a-4db6-96ec-8ee7dd79985f</t>
  </si>
  <si>
    <t>B0BQRCCD2V</t>
  </si>
  <si>
    <t>X003KSMJXV</t>
  </si>
  <si>
    <t>DE-MTS-HthrPnkRnckKikme-SHS-L</t>
  </si>
  <si>
    <t>Decrum Pink Maternity T Shirt - Pregnancy Tops for Women [40022204-BL] | KikinMe Pink, L</t>
  </si>
  <si>
    <t>pk47de3c22-ba4b-4641-bbd8-2c970f076cb0</t>
  </si>
  <si>
    <t>B0BQRDY45Z</t>
  </si>
  <si>
    <t>X003KSQNAL</t>
  </si>
  <si>
    <t>DE-MTS-HthrPnkRnckKikme-SHS-M</t>
  </si>
  <si>
    <t>Decrum Cute Maternity Shirts for Women Maternity Basic Tops - Pregnancy Shirt [40022203-BL] | KikinMe Pink, M</t>
  </si>
  <si>
    <t>pk58e00325-c3da-4ca4-ada3-aab92388c5ca</t>
  </si>
  <si>
    <t>B0BQR8YN48</t>
  </si>
  <si>
    <t>X003KSMJXB</t>
  </si>
  <si>
    <t>DE-MTS-HthrPnkRnckKikme-SHS-S</t>
  </si>
  <si>
    <t>Decrum Heather Pink Cute Maternity Tops - Mom to be Shirt [40022202-BL] | KikinMe Pink, S</t>
  </si>
  <si>
    <t>pkcaae5667-dd4f-4228-99fb-e402b2b72fc9</t>
  </si>
  <si>
    <t>B0BQRCBG86</t>
  </si>
  <si>
    <t>X003KSQNBP</t>
  </si>
  <si>
    <t>DE-MTS-HthrPnkRnckKikme-SHS-XS</t>
  </si>
  <si>
    <t>Decrum Pink Cute Maternity Tops Maternity Blouses for Women - Pregnant Shirts for Women [40022201-BL] | KikinMe Pink, XS</t>
  </si>
  <si>
    <t>pk59cf4933-5f24-495f-a443-9db075ca898d</t>
  </si>
  <si>
    <t>B0BWFCVQNX</t>
  </si>
  <si>
    <t>X003Q3WENP</t>
  </si>
  <si>
    <t>DE-MTS-LmnYlwRnckCmgSn-SHS-M</t>
  </si>
  <si>
    <t>Decrum Yellow Maternity Shirts for Women - Mother to be Gifts First Time [40022373-AK] | Lemon Yellow, M</t>
  </si>
  <si>
    <t>pk373b91d4-9496-4245-b11e-cd6268b6f65b</t>
  </si>
  <si>
    <t>B0D7VKL9Y5</t>
  </si>
  <si>
    <t>X004AOCEE3</t>
  </si>
  <si>
    <t>DE-MVrstyChnlBlkWht-C-M</t>
  </si>
  <si>
    <t>Decrum White And Black Mens Varsity Jacket With Letter C - Baseball Jacket Men [40020173-ET] | C White sleeve, M</t>
  </si>
  <si>
    <t>pkda49bda9-13bf-41b4-810c-ab1846404d64</t>
  </si>
  <si>
    <t>B0D232CV1H</t>
  </si>
  <si>
    <t>X0047IOBTD</t>
  </si>
  <si>
    <t>DE-MVrstyChnlBlkWht-C-S</t>
  </si>
  <si>
    <t>Decrum Black And White Mens Varsity Jacket Long Sleeves - Stylish Design Baseball Jackets for Men [40020172-ET] | C White sleeve, S</t>
  </si>
  <si>
    <t>pk34b47286-463c-4a98-88ed-02dc3ae77df7</t>
  </si>
  <si>
    <t>B0D231C7TL</t>
  </si>
  <si>
    <t>X0047IO7CJ</t>
  </si>
  <si>
    <t>DE-MVrstyChnlBlkWht-R-S</t>
  </si>
  <si>
    <t>Decrum Black And White Mens Varsity Jacket Long Sleeves - Stylish Design Baseball Jackets for Men [40020172-EU] | R White sleeve, S</t>
  </si>
  <si>
    <t>pk47a06ccb-843d-4749-a9db-bceb76e89330</t>
  </si>
  <si>
    <t>B0D22ZJV7X</t>
  </si>
  <si>
    <t>X0047IPP1L</t>
  </si>
  <si>
    <t>DE-MVrstyChnlBlkYlo-B-XXL</t>
  </si>
  <si>
    <t>Decrum Yellow and Black Lettermans Jacket - Sporty Fleece Jacket Basketball [40020086-EK] | B Yellow sleeve, 2XL</t>
  </si>
  <si>
    <t>pkd7ac2d3a-98e1-40ef-8612-de88dd1f74b6</t>
  </si>
  <si>
    <t>B0CVGSG5NP</t>
  </si>
  <si>
    <t>X0044QHXUR</t>
  </si>
  <si>
    <t>DE-Maroon-PlnVrsty-L</t>
  </si>
  <si>
    <t>Decrum Maroon And Black Letterman Jacket -Men's Varsity Jackets [40020064] | Plain Maroon Sleeve, L</t>
  </si>
  <si>
    <t>pk0e0573c2-dd65-4ca6-b44c-5182cdc453c4</t>
  </si>
  <si>
    <t>B08VXBW4YF</t>
  </si>
  <si>
    <t>X002SPP1P5</t>
  </si>
  <si>
    <t>DE-MnsTwStrpdLGSRngrBlkTeeNW-M</t>
  </si>
  <si>
    <t>Decrum Black Mens Long Sleeve Shirts - Ringer Tees [40044013] | 2 Stripes, M</t>
  </si>
  <si>
    <t>pk06cc3f3d-0fc8-4bbf-8b48-95bb2d849c8c</t>
  </si>
  <si>
    <t>B0CB6KWYTF</t>
  </si>
  <si>
    <t>X003VS6HJ7</t>
  </si>
  <si>
    <t>DE-MnsTwStrpdLGSRngrChrclTeeNW-2XL</t>
  </si>
  <si>
    <t>Decrum Grey Long Sleeve Shirts - Ringer Tees Men [40044056] | 2 Stripes, 2XL</t>
  </si>
  <si>
    <t>pk7691bab0-2135-49a4-8c8e-0e0f7f4719d9</t>
  </si>
  <si>
    <t>B0CB6LV2BH</t>
  </si>
  <si>
    <t>X003VS4L8V</t>
  </si>
  <si>
    <t>DE-MnsTwStrpdLGSRngrHthrTee-XL</t>
  </si>
  <si>
    <t>Decrum Grey Long Sleeve T Shirt Men - Long Sleeve Tee Shirts for Men [40044045] | 2 Stripes, XL</t>
  </si>
  <si>
    <t>pk3e9aa775-ea86-49f8-8317-2fcf9009d5af</t>
  </si>
  <si>
    <t>B09RMB4KJN</t>
  </si>
  <si>
    <t>X00355CQP5</t>
  </si>
  <si>
    <t>DE-MnsTwStrpdLGSRngrWhitTee-2XL</t>
  </si>
  <si>
    <t>Decrum White Mens Long Sleeve T Shirts - Ringer Tshirt | [40044176] 2 Stripes, 2XL</t>
  </si>
  <si>
    <t>pk8eb6f3f9-8dc4-4ecc-9839-3c9d43854a19</t>
  </si>
  <si>
    <t>B0CMCY3XFV</t>
  </si>
  <si>
    <t>X0040YLLLP</t>
  </si>
  <si>
    <t>DE-MnsTwStrpdLGSRngrWhitTee-L</t>
  </si>
  <si>
    <t>Decrum White Mens Long Sleeve T Shirts - Full Sleeve T Shirts Men | [40044174] 2 Stripes, L</t>
  </si>
  <si>
    <t>pk7c439e2e-ac74-4adb-8f9c-b6cd792b5dae</t>
  </si>
  <si>
    <t>B0CMCVFL4C</t>
  </si>
  <si>
    <t>X0040YK5G7</t>
  </si>
  <si>
    <t>DE-MnsTwStrpdLGSRngrWhitTee-M</t>
  </si>
  <si>
    <t>Decrum White Mens Long Sleeve T Shirts - Casual White T- Shirt | [40044173] 2 Stripes, M</t>
  </si>
  <si>
    <t>pk1faaa1d7-20c6-44a4-85bf-4dbcc70c997c</t>
  </si>
  <si>
    <t>B0CMCT9S61</t>
  </si>
  <si>
    <t>X0040YLLR9</t>
  </si>
  <si>
    <t>DE-MnsTwStrpdLGSRngrWhitTee-S</t>
  </si>
  <si>
    <t>Decrum White Ringer Fashion Long Sleeve Crew Neck Shirts Mens Ringer T Shirts| [40044172] 2 Stripes, S</t>
  </si>
  <si>
    <t>pk41bbdf2d-c662-4739-aee0-487a060813d4</t>
  </si>
  <si>
    <t>B0CMCWQFXS</t>
  </si>
  <si>
    <t>X0040Y5AIF</t>
  </si>
  <si>
    <t>DE-MnsTwStrpdLGSRngrWhitTee-XL</t>
  </si>
  <si>
    <t>Decrum White Full Sleeve T-Shirts Men - Ringer Tees | [40044175] 2 Stripes, XL</t>
  </si>
  <si>
    <t>pkce3e56ff-b283-45e7-ba78-f5af3a865de1</t>
  </si>
  <si>
    <t>B0CMCVCRBX</t>
  </si>
  <si>
    <t>X0040YLLDD</t>
  </si>
  <si>
    <t>DE-MnsTwStrpdPanlMaronSHS-L</t>
  </si>
  <si>
    <t>Decrum Nice Shirts for Men - Playeras para Hombres Originales [40045064] | 2 Stripes, L</t>
  </si>
  <si>
    <t>pk30d52b42-603e-4c79-afcf-4a64331c6428</t>
  </si>
  <si>
    <t>B09RPQLRHZ</t>
  </si>
  <si>
    <t>X00356NXL5</t>
  </si>
  <si>
    <t>DE-NEWREDCOMNGSOONW-XL</t>
  </si>
  <si>
    <t>Momma Womens Pregnant Announcement Shirt - Wife Funny Maternity Shirts for Women [40022025-AK] | Red, XL</t>
  </si>
  <si>
    <t>pk12bfccff-f694-4667-84a4-b61080f7cebe</t>
  </si>
  <si>
    <t>B087MCRYWT</t>
  </si>
  <si>
    <t>X002IG33FT</t>
  </si>
  <si>
    <t>DE-NewLGSMred-Shirt-XL</t>
  </si>
  <si>
    <t>Red Long Sleeve Shirt Men - Full Sleeve T Shirts Men [40001025] | LGS Vneck Plain, XL</t>
  </si>
  <si>
    <t>pk46e414f7-79c7-4c10-80bf-e9d81df8fdc1</t>
  </si>
  <si>
    <t>B08NP8QSJD</t>
  </si>
  <si>
    <t>X002PU26ER</t>
  </si>
  <si>
    <t>DE-REDHRTNDFOOTW-L</t>
  </si>
  <si>
    <t>Red Maternity T Shirt - Pregnant Shirts for Women Side Ruched Tee Shirt [40022024-AM] | Heart and Foot, L</t>
  </si>
  <si>
    <t>pk050071b5-1081-412b-bf60-f7e8d40e81d3</t>
  </si>
  <si>
    <t>B07YSLG7JM</t>
  </si>
  <si>
    <t>X002C4FD2D</t>
  </si>
  <si>
    <t>DE-REDURKIKMEW-XXL</t>
  </si>
  <si>
    <t>Decrum Activewear Red Pregnancy Announcement Shirt - Funny Maternity Shirts for Women [40022026-BL] | Kicking Me, XXL</t>
  </si>
  <si>
    <t>pk331759b6-168f-4fb4-82a3-979a5c53e553</t>
  </si>
  <si>
    <t>B07YSN3N8R</t>
  </si>
  <si>
    <t>X002C4FZLR</t>
  </si>
  <si>
    <t>DE-W-VARSITY-BLWH-M</t>
  </si>
  <si>
    <t>Decrum High School Crop Letterman Jacket Women - Cropped Women's Bomber Jackets Fall | [40161173] Black And White CRP, M</t>
  </si>
  <si>
    <t>pk821be0ab-c273-437e-b8c7-6ae46f8600a1</t>
  </si>
  <si>
    <t>B0CHYM7JBD</t>
  </si>
  <si>
    <t>X003Z9FOBJ</t>
  </si>
  <si>
    <t>DE-W-VARSITY-MAWH-XL</t>
  </si>
  <si>
    <t>Decrum University Women Varsity Bomber Jackets – Soft Shell High School Letterman Jacket | [40160175] Maroon And White CRP, XL</t>
  </si>
  <si>
    <t>pk178a1e22-f25d-4e9f-b272-74ddf8abe47a</t>
  </si>
  <si>
    <t>B0CHYMDM31</t>
  </si>
  <si>
    <t>X003Z9K89R</t>
  </si>
  <si>
    <t>DE-W-VARSITY-PnkWH-M</t>
  </si>
  <si>
    <t>Decrum High School Crop Letterman Jacket Women - Cropped Women's Bomber Jackets Fall | [40186173] Pink And White CRP, M</t>
  </si>
  <si>
    <t>pke4996927-4e89-482b-ac37-b967a9792840</t>
  </si>
  <si>
    <t>B0CQRN7FHN</t>
  </si>
  <si>
    <t>X0042UL9MN</t>
  </si>
  <si>
    <t>DE-W2WhtHrtLoveRed-XL</t>
  </si>
  <si>
    <t>Red Valentines Day T Shirts - Gift Ideas for Wife [40021025-EC] | Red 2 Heart, XL</t>
  </si>
  <si>
    <t>pk43a1bdd7-7f07-4e4c-b6c9-a0bfcf9357cf</t>
  </si>
  <si>
    <t>B0CN6FJDMT</t>
  </si>
  <si>
    <t>X0041D79WZ</t>
  </si>
  <si>
    <t>DE-WBAHLOVE-S</t>
  </si>
  <si>
    <t>Black Valentines Day T Shirt - Love Shirts for Women Gifts for Christmas [40021012-AD] | Arrow Love, S</t>
  </si>
  <si>
    <t>pk4c33c261-d22f-4fce-8980-78e25d8b35b7</t>
  </si>
  <si>
    <t>B082NZMPHT</t>
  </si>
  <si>
    <t>X002F0N3U3</t>
  </si>
  <si>
    <t>DE-WBLk&amp;YLWHddVar-L</t>
  </si>
  <si>
    <t>Decrum Womens Bomber Jacket - Light Weight Jackets Womens [40115084] (N) | Black &amp; Yellow, L</t>
  </si>
  <si>
    <t>pk5dce54d7-4a0a-479a-968c-2c1b810250b7</t>
  </si>
  <si>
    <t>B0BXXTC1SK</t>
  </si>
  <si>
    <t>X003QSGT2H</t>
  </si>
  <si>
    <t>DE-WDtalingVrstyMrn-S</t>
  </si>
  <si>
    <t>Decrum Maroon Women Letterman Jacket | [40177062] Detalng Maroon, S</t>
  </si>
  <si>
    <t>pkfcb6ecda-802c-4cd9-bf56-bfaba68fefb8</t>
  </si>
  <si>
    <t>B0CMD8VGNP</t>
  </si>
  <si>
    <t>X0040YQXDL</t>
  </si>
  <si>
    <t>DE-WMaron&amp;WhtePlnVrsty-M</t>
  </si>
  <si>
    <t>Decrum Maroon And White Varsity Jacket Women - Plain Letterman Jacket | [40057173] Plain White Sleeve, M</t>
  </si>
  <si>
    <t>pk2e93dfdc-0c8d-4193-82df-34e33b5f4625</t>
  </si>
  <si>
    <t>B09YM6P6ZB</t>
  </si>
  <si>
    <t>X003BV0OAR</t>
  </si>
  <si>
    <t>DE-WMaron&amp;WhtePlnVrsty-S</t>
  </si>
  <si>
    <t>Decrum Maroon And White Women Letterman Jacket | [40057172] Plain White Sleeve, S</t>
  </si>
  <si>
    <t>pkfba7ca9f-453e-4454-ae5c-5c5577d2ddee</t>
  </si>
  <si>
    <t>B09YM8TDK6</t>
  </si>
  <si>
    <t>X003BV0OB1</t>
  </si>
  <si>
    <t>DE-WMrnRglnVNckQtrSlv-XXL</t>
  </si>
  <si>
    <t>Decrum Maroon and Black Raglan Sleeve Tops for Women - 3/4 Sleeve Shirts for Women | [40122016] MRN&amp;Blk Rgln,XXL</t>
  </si>
  <si>
    <t>pk1d248cf4-6251-4f34-b135-000ce9754cb3</t>
  </si>
  <si>
    <t>B0BYK2D351</t>
  </si>
  <si>
    <t>X003R1NP8T</t>
  </si>
  <si>
    <t>DE-WMtrntyBabyEatHthrPnk-L</t>
  </si>
  <si>
    <t>Decrum Pregnancy Shirts for Women Announcement - Cute Maternity Tops [40022204-AE] | Heather Pink, L</t>
  </si>
  <si>
    <t>pkfdfcc6c4-6ff1-4dd1-8374-52956e815602</t>
  </si>
  <si>
    <t>B0D7VHVX87</t>
  </si>
  <si>
    <t>X004AOCE8T</t>
  </si>
  <si>
    <t>DE-WMtrntyBabyEatHthrPnk-M</t>
  </si>
  <si>
    <t>Decrum Heather Pink Maternity Shirt - Pregnancy Clothes for Women [40022203-AE] | Heather Pink, M</t>
  </si>
  <si>
    <t>pk08988e3d-eb45-4a8e-b0b7-28f8a28ffbf3</t>
  </si>
  <si>
    <t>B0D7VKC69J</t>
  </si>
  <si>
    <t>X004AO4TYV</t>
  </si>
  <si>
    <t>DE-WMtrntyBabyEatHthrPnk-XL</t>
  </si>
  <si>
    <t>Decrum Heather Pink Pregnancy Announcement Shirts - Short Sleeve Maternity Tshirt [40022205-AE] | Heather Pink, XL</t>
  </si>
  <si>
    <t>pkd3aeee8b-00f4-42a2-bffa-e6349cd2d04f</t>
  </si>
  <si>
    <t>B0D7VMJD1S</t>
  </si>
  <si>
    <t>X004ANXH81</t>
  </si>
  <si>
    <t>DE-WMtrntyBabyEatHthrPnk-XXL</t>
  </si>
  <si>
    <t>Decrum Heather Pink Baby Made Me Eat It Maternity - Clothes for Pregnant Women [40022206-AE] | Heather Pink, XXL</t>
  </si>
  <si>
    <t>pkde0f408f-d55e-4052-8bf5-5e12677b035e</t>
  </si>
  <si>
    <t>B0D7VLB9ZQ</t>
  </si>
  <si>
    <t>X004AO4R75</t>
  </si>
  <si>
    <t>DE-WMtrntyFirstMommyHthrPnk-L</t>
  </si>
  <si>
    <t>Decrum Cute Maternity Tops - Pregnancy Mom to be Shirt [40022204-AL] | Heather Pink, L</t>
  </si>
  <si>
    <t>pka1a29985-21fe-4e6b-a8a8-302ccedca0e0</t>
  </si>
  <si>
    <t>B0D7VL19SF</t>
  </si>
  <si>
    <t>X004AO2HCH</t>
  </si>
  <si>
    <t>DE-WMtrntyFirstMommyHthrPnk-M</t>
  </si>
  <si>
    <t>Decrum Womens Maternity Tshirt - Pregnancy Announcement Shirts [40022203-AL] | Heather Pink, M</t>
  </si>
  <si>
    <t>pke904906c-4845-4617-979a-b76945a01d73</t>
  </si>
  <si>
    <t>B0D7VJ6KQ5</t>
  </si>
  <si>
    <t>X004AO7BMD</t>
  </si>
  <si>
    <t>DE-WMtrntyFirstMommyHthrPnk-S</t>
  </si>
  <si>
    <t>Decrum Pink Maternity Shirt - Pregnant Funny Tops for Women [40022202-AL] | Heather Pink, S</t>
  </si>
  <si>
    <t>pk7230233e-7d25-441d-a73c-c7288b8862fe</t>
  </si>
  <si>
    <t>B0D7VLPYT2</t>
  </si>
  <si>
    <t>X004ANXLGT</t>
  </si>
  <si>
    <t>DE-WMtrntyFirstMommyHthrPnk-XXL</t>
  </si>
  <si>
    <t>Decrum Cute Pregnancy Shirts for Women - Soft Graphic Casual Maternity Clothes [40022206-AL] | Heather Pink, XXL</t>
  </si>
  <si>
    <t>pke664791a-886e-4ffe-9eb7-558dc290925a</t>
  </si>
  <si>
    <t>B0D7VKB6J3</t>
  </si>
  <si>
    <t>X004AO75L5</t>
  </si>
  <si>
    <t>DE-WMtrntyFirstMommySeaGren-M</t>
  </si>
  <si>
    <t>Decrum Funny Maternity Tops for Women Humor - Pregnancy Announcement Shirts for Women's [40022383-AL] | Sea Green, M</t>
  </si>
  <si>
    <t>pkfda49cb9-4652-46b6-a38f-e5401359a020</t>
  </si>
  <si>
    <t>B0D7VM2FR9</t>
  </si>
  <si>
    <t>X004ANXK15</t>
  </si>
  <si>
    <t>DE-WMtrntyPeekingFaceHthrPnk-XL</t>
  </si>
  <si>
    <t>Decrum Cute Maternity Top - Funny Maternity Shirts for Pregnant Women [40022205-AF] | Heather Pink, XL</t>
  </si>
  <si>
    <t>pkac82db36-ed90-46ef-934d-cbd54edc16b9</t>
  </si>
  <si>
    <t>B0D7VKM66X</t>
  </si>
  <si>
    <t>X004AO3F0F</t>
  </si>
  <si>
    <t>DE-WMtrntyPeekingFaceSeaGren-L</t>
  </si>
  <si>
    <t>Decrum Maternity T Shirts - Pregancy Tops for Women [40022384-AF] | Sea Green, L</t>
  </si>
  <si>
    <t>pk000faa0d-7a8b-43b3-9388-4db54ca55e47</t>
  </si>
  <si>
    <t>B0D7VKY9SJ</t>
  </si>
  <si>
    <t>X004AO4SR9</t>
  </si>
  <si>
    <t>DE-WPNk&amp;WHtVar-XS</t>
  </si>
  <si>
    <t>Decrum Letterman Jacket - Pink Varsity Jacket For Woman [40118171] | White, XS</t>
  </si>
  <si>
    <t>pkba58c04c-c5dd-455e-a8ce-c80bced05543</t>
  </si>
  <si>
    <t>B0BXXT8WG8</t>
  </si>
  <si>
    <t>X003QSGT1N</t>
  </si>
  <si>
    <t>DE-WRWHLOVENw-XL</t>
  </si>
  <si>
    <t>Red Heart Shirt's Womens - Gift Idea's for Wife Christmas Womens Top [40021025-BA] | White Love, XL</t>
  </si>
  <si>
    <t>pk2b4dd3ea-844d-43ac-8ffc-5d6e10fd787f</t>
  </si>
  <si>
    <t>B09Q33PGFG</t>
  </si>
  <si>
    <t>X0034F3VYV</t>
  </si>
  <si>
    <t>DE-WRedLoveWht-M</t>
  </si>
  <si>
    <t>White Women Valentines Shirts - Gifts for Wife from Husband [40021173-EB] | Red Love, M</t>
  </si>
  <si>
    <t>pk5513d851-b7c4-420a-8f8c-669642c879c4</t>
  </si>
  <si>
    <t>B0CN6GNHXH</t>
  </si>
  <si>
    <t>X0041D6G8X</t>
  </si>
  <si>
    <t>DE-WRedLoveWht-XL</t>
  </si>
  <si>
    <t>Valentines Outfits for Women - Gift Ideas for Wife Christmas Womens Top [40021175-EB] | Red Love, XL</t>
  </si>
  <si>
    <t>pkad1175ef-a5fb-442f-892f-7a23037c1e66</t>
  </si>
  <si>
    <t>B0CN6H2Z9M</t>
  </si>
  <si>
    <t>X0041D6FO3</t>
  </si>
  <si>
    <t>DE-WRedRibPolo-L</t>
  </si>
  <si>
    <t>Decrum Red Button Down Shirt Women Collared Golf Shirt Women - Red Polo Shirt Woman [40109024] (N) | Red, L</t>
  </si>
  <si>
    <t>pke8541285-b578-4876-b403-9ae8f0c4ab83</t>
  </si>
  <si>
    <t>B0BVWBT9BQ</t>
  </si>
  <si>
    <t>X003PVPLOR</t>
  </si>
  <si>
    <t>DE-WRedRibPolo-M</t>
  </si>
  <si>
    <t>Decrum Womens Golf Polo Shirts - Short Sleeve Polos for Women [40109023] (N) | Red, M</t>
  </si>
  <si>
    <t>pke2fc8dbc-781e-4e1c-a391-71901ec85f26</t>
  </si>
  <si>
    <t>B0BVWD7CCZ</t>
  </si>
  <si>
    <t>X003PVJFDZ</t>
  </si>
  <si>
    <t>DE-WRedRibPoloNEWW-2XL</t>
  </si>
  <si>
    <t>Decrum Womens Polo Shirts Short Sleeve - Golf Shirt for Women [40109026] (N) | Red, XXL</t>
  </si>
  <si>
    <t>pk40c88dcb-ccbe-4fdd-baa2-dfefa303b79f</t>
  </si>
  <si>
    <t>B0DD76JGHB</t>
  </si>
  <si>
    <t>X004CY92Y1</t>
  </si>
  <si>
    <t>DE-WRedRibPoloNw-S</t>
  </si>
  <si>
    <t>Decrumhot Pink Shirts for Women Golf Shirts for Woman - Casual Womens Red Polo Shirt [40109022] (N) | Red, S</t>
  </si>
  <si>
    <t>pkbc82a6c5-d361-4db3-9b39-fd4294dbbeed</t>
  </si>
  <si>
    <t>B0DKXBTJHY</t>
  </si>
  <si>
    <t>X004G03GBB</t>
  </si>
  <si>
    <t>DE-WRibPolo-Set32-M</t>
  </si>
  <si>
    <t>Polo Shirt Pack Shirt Women - Womens Golf Apparel [4BUN00323] | Set 32, M</t>
  </si>
  <si>
    <t>pkbffe5dcd-fc9c-4845-bc76-07be48a71df7</t>
  </si>
  <si>
    <t>B0CLDPXR3K</t>
  </si>
  <si>
    <t>X0040CVS2T</t>
  </si>
  <si>
    <t>DE-WRibPolo-Set33-S</t>
  </si>
  <si>
    <t>Red Polo Shirt Women Pack of 3 - Womens Golf Shirts [4BUN00332] | Set 33, S</t>
  </si>
  <si>
    <t>pkd5d2f5c0-5f36-4f2e-aa4b-8d5ac9f5b7b7</t>
  </si>
  <si>
    <t>B0CLDPGVB8</t>
  </si>
  <si>
    <t>X0040D0C75</t>
  </si>
  <si>
    <t>DE-WRibPolo-Set33-XL</t>
  </si>
  <si>
    <t>Red Polo Shirts for Women - Short Sleeve Shirts for Women [4BUN00335] | Set 33, XL</t>
  </si>
  <si>
    <t>pk9f450257-d0e6-4e4c-8a5b-305c18e7ab02</t>
  </si>
  <si>
    <t>B0CLDNSV9P</t>
  </si>
  <si>
    <t>X0040CVUDB</t>
  </si>
  <si>
    <t>DE-WRibPolo-Set34-M</t>
  </si>
  <si>
    <t>Polo Shirt Pack Shirt Women - Red Womens Golf Apparel [4BUN00343] | Set 34, M</t>
  </si>
  <si>
    <t>pkf14873f6-8afd-4755-b0aa-41f6e570d037</t>
  </si>
  <si>
    <t>B0CLDKXWPB</t>
  </si>
  <si>
    <t>X0040D0D5B</t>
  </si>
  <si>
    <t>DE-WRibPolo-Set34-S</t>
  </si>
  <si>
    <t>Black Polo Shirt Women Pack of 3 - Womens Golf Shirts [4BUN00342] | Set 34, S</t>
  </si>
  <si>
    <t>pka247a251-ecb8-4f98-9c5c-f650ad4ca5fb</t>
  </si>
  <si>
    <t>B0CLDMBF62</t>
  </si>
  <si>
    <t>X0040D0CG1</t>
  </si>
  <si>
    <t>DE-WRylBlu&amp;WhtePlnVrsty-M</t>
  </si>
  <si>
    <t>Decrum White And Blue varsity jacket Womens - Plain Letterman Jacket Womens | [40056173] Plain White Sleeve, M</t>
  </si>
  <si>
    <t>pkbf5d0418-3814-4c37-9370-303d9c995581</t>
  </si>
  <si>
    <t>B09YM5RK62</t>
  </si>
  <si>
    <t>X003AYEPOV</t>
  </si>
  <si>
    <t>DE-WRylBlu&amp;YelwPlnVrsty-M</t>
  </si>
  <si>
    <t>Decrum Royal Blue And Yellow Varsity Jacket Women - Plain Letterman Jacket | [40056083] Plain Yellow Sleeve, M</t>
  </si>
  <si>
    <t>pk0d8cf147-d0bd-46ec-b609-753301cac336</t>
  </si>
  <si>
    <t>B09YM5HMDY</t>
  </si>
  <si>
    <t>X003AJA8B5</t>
  </si>
  <si>
    <t>DE-WSolidColrVrstyBlk-2XL</t>
  </si>
  <si>
    <t>Decrum Black Varsity jacket For Woman | [40176016] Solid Black, 2XL</t>
  </si>
  <si>
    <t>pk1864fe47-b6df-4f44-8502-4e593e049d6e</t>
  </si>
  <si>
    <t>B0CMD9N84D</t>
  </si>
  <si>
    <t>X0040YY8W9</t>
  </si>
  <si>
    <t>DE-Wmn5BtnHnlyBlk-M</t>
  </si>
  <si>
    <t>Decrum Black Long Sleeve Shirt Women - Henley Tops for Women (N) | [40049013] 5 Button Henley, M</t>
  </si>
  <si>
    <t>pk09432fe2-d5ed-4b92-a3fa-3dbc9fbdfb56</t>
  </si>
  <si>
    <t>B09VTDWCPN</t>
  </si>
  <si>
    <t>X0036YD9GF</t>
  </si>
  <si>
    <t>DE-Wmn5BtnHnlyBlk-XL</t>
  </si>
  <si>
    <t>Decrum Womens Henley Long Sleeve Shirts for Women (N) | [40049015] 5 Button Henley, XL</t>
  </si>
  <si>
    <t>pka38d2fd5-a911-4bda-b61e-31ab763e24e0</t>
  </si>
  <si>
    <t>B09VTGHGNP</t>
  </si>
  <si>
    <t>X0036YD92T</t>
  </si>
  <si>
    <t>DE-Wmn5BtnHnlyRedNW-S</t>
  </si>
  <si>
    <t>Decrum Womens Red Long Sleeve Shirt - Long Sleeves Tshirts Women (N) | [40049022] 5 Button Henley, S</t>
  </si>
  <si>
    <t>pkfcdebb6e-9e0e-411c-9d0e-0b66f1f587fa</t>
  </si>
  <si>
    <t>B0BWN65JFL</t>
  </si>
  <si>
    <t>X003Q73HRX</t>
  </si>
  <si>
    <t>DE-Wmn5BtnHnlyRedNew-2XL</t>
  </si>
  <si>
    <t>Decrum Womens Red Long Sleeve Henley Casual T Shirts for Women - Henley Shirt Womens (N) | [40049026] 5 Button Henley, 2XL</t>
  </si>
  <si>
    <t>pk1af7bc91-3e2c-4af0-85b5-c2e4bb0c4307</t>
  </si>
  <si>
    <t>B0CXPVY6R5</t>
  </si>
  <si>
    <t>X0045XFMXJ</t>
  </si>
  <si>
    <t>DE-WmnVNckQtrSlvChrclNEW-L</t>
  </si>
  <si>
    <t>Three Quarter Length Sleeve Tops for Women - Grey Tshirts Shirts for Women (N) | [40051054] Charcoal Plain V-Neck, L</t>
  </si>
  <si>
    <t>pka31ba055-be3c-40cc-a8fb-b33fb9591624</t>
  </si>
  <si>
    <t>B0CTCPLWL1</t>
  </si>
  <si>
    <t>X004460FH5</t>
  </si>
  <si>
    <t>DE-WmnVNckQtrSlvMaronNEW2-M</t>
  </si>
  <si>
    <t>Decrum 3 Quarter Sleeve Shirts Women Maroon V Neck T Shirt for Women (N) | [40051063] Maroon Plain V-Neck, M</t>
  </si>
  <si>
    <t>pk035758f7-38f7-42e5-8126-d84d73f19873</t>
  </si>
  <si>
    <t>B0CH8DBGFJ</t>
  </si>
  <si>
    <t>X003YILLQ3</t>
  </si>
  <si>
    <t>DE-Wmns2BndTunicChrcl-L</t>
  </si>
  <si>
    <t>Decrum Womens Tunic Tops - 3/4 Sleeve T Shirts for Women (N) | [40047054] 2 Band Tunic Charcoal, L</t>
  </si>
  <si>
    <t>pk1d7468eb-14e1-4176-bc9d-ae4f67d84337</t>
  </si>
  <si>
    <t>B09X5BM4MJ</t>
  </si>
  <si>
    <t>X0037LJ1G9</t>
  </si>
  <si>
    <t>DE-WmnsYellowRglnQtrSlv-M</t>
  </si>
  <si>
    <t>Decrum Black &amp; Yellow Womens 3/4 Sleeve Tops - 3/4 Sleeve Raglan Shirt Women [40144083] | Yellow&amp;Blk Rgln Womn, M</t>
  </si>
  <si>
    <t>pk3238ae47-ca22-47f5-bfb5-c6fa863dcf27</t>
  </si>
  <si>
    <t>B0CF1SVDWQ</t>
  </si>
  <si>
    <t>X003XM9031</t>
  </si>
  <si>
    <t>DE-Women-Bae-L</t>
  </si>
  <si>
    <t>Decrum Best Aunt Ever Gifts - New Year Gifts for Aunt Auntie Shirts Women | [40021014-AG] BAE, L</t>
  </si>
  <si>
    <t>pk91ad6756-ce2f-405e-825e-e906a4209ab0</t>
  </si>
  <si>
    <t>B07MFYRGGS</t>
  </si>
  <si>
    <t>X0020KXXYT</t>
  </si>
  <si>
    <t>DE-Yelow-Plain-Vrsty-XXL</t>
  </si>
  <si>
    <t>Decrum Mens Yellow and Black Varsity Letterman Fleece Jacket Basketball for Adult [40020086-CZ] | Plain Yellow Sleve, 2XL</t>
  </si>
  <si>
    <t>pke88de41e-2051-4705-a87e-2560ebcc4daf</t>
  </si>
  <si>
    <t>B08CDMRQKD</t>
  </si>
  <si>
    <t>X003CBAN6B</t>
  </si>
  <si>
    <t>De-QtrWRagSet12-L</t>
  </si>
  <si>
    <t>Decrum Raglan Tee for Women - Soft Womens Baseball tee Shirts 3/4 Sleeve | [4BUN00124] Pack of 3, L</t>
  </si>
  <si>
    <t>pkf0ab6ed3-787f-46f4-924e-aa35cce017d5</t>
  </si>
  <si>
    <t>B0BVWGQC21</t>
  </si>
  <si>
    <t>X003S5JYYD</t>
  </si>
  <si>
    <t>De-QtrWRagSet12-M</t>
  </si>
  <si>
    <t>Decrum Raglan Shirts for Women - Soft Sport Jersey 3/4 Long Sleeves Women T Shirt Pack | [4BUN00123] Pack of 3, M</t>
  </si>
  <si>
    <t>pkf06b23ee-0204-49fa-ae73-d3ecb50c6765</t>
  </si>
  <si>
    <t>B0BVWFWR7N</t>
  </si>
  <si>
    <t>X003RQVR3J</t>
  </si>
  <si>
    <t>De-QtrWRagSet12-S</t>
  </si>
  <si>
    <t>Decrum Raglan Shirts for Women - Soft Sport Jersey 3/4 Long Sleeves Pack of Shirts for Women | [4BUN00122] Pack of 3, S</t>
  </si>
  <si>
    <t>pkc7fdaab0-a655-4121-aa35-74b30c82f390</t>
  </si>
  <si>
    <t>B0BVWDM4SB</t>
  </si>
  <si>
    <t>X003RXUKY9</t>
  </si>
  <si>
    <t>De-QtrWRagSet30NEW-XL</t>
  </si>
  <si>
    <t>Decrum Raglan Shirts for Women - Jersey 3/4 Long Sleeves Women T Shirt Pack | [4BUN00305] Pack of 3, XL</t>
  </si>
  <si>
    <t>pkd743032a-c818-4a8d-800f-c1a966c96a3a</t>
  </si>
  <si>
    <t>B0D1XXBGRT</t>
  </si>
  <si>
    <t>X0047HNQ3B</t>
  </si>
  <si>
    <t>De-QtrWRagSet31-L</t>
  </si>
  <si>
    <t>Decrum Raglan Shirts for Women - Sport Jersey Jersey 3/4 Long Sleeves Pack of Shirts for Women | [4BUN00314] Pack of 3, L</t>
  </si>
  <si>
    <t>pk71401617-f8f5-471d-a5ac-ee05923ab80a</t>
  </si>
  <si>
    <t>B0CKBVYWCV</t>
  </si>
  <si>
    <t>X003ZK5HZ1</t>
  </si>
  <si>
    <t>De-QtrWRagSet31-S</t>
  </si>
  <si>
    <t>Decrum Raglan Tee for Women - Sport Jersey 3/4 Long Sleeves Baseball Womens Tshirt Pack | [4BUN00312] Pack of 3, S</t>
  </si>
  <si>
    <t>pka536ba04-0f2f-4452-9f3e-33f7915e42cf</t>
  </si>
  <si>
    <t>B0CKBVJKTG</t>
  </si>
  <si>
    <t>X003ZK5HXN</t>
  </si>
  <si>
    <t>Gry-Plain-Varsity-XS</t>
  </si>
  <si>
    <t>Decrum Grey and Black Mens Baseball Jacket - Black Bomber Letterman Jacket Men [40020041] | Plain Grey Sleve, XS</t>
  </si>
  <si>
    <t>pkfdaaed29-63ee-41fb-8cff-290404a1ea0e</t>
  </si>
  <si>
    <t>B0BWF83MCT</t>
  </si>
  <si>
    <t>X003Q3ZFVN</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</si>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</sst>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25">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138"/>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5.0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7.0</v>
      </c>
      <c r="K9" t="n">
        <f>SUM(M9:INDEX(M9:XFD9,1,M3))</f>
        <v>0.0</v>
      </c>
      <c r="L9" s="28"/>
    </row>
    <row r="10">
      <c r="A10" t="s">
        <v>39</v>
      </c>
      <c r="B10" t="s">
        <v>40</v>
      </c>
      <c r="C10" t="s">
        <v>41</v>
      </c>
      <c r="D10" t="s">
        <v>42</v>
      </c>
      <c r="E10" t="s">
        <v>43</v>
      </c>
      <c r="F10" t="s">
        <v>21</v>
      </c>
      <c r="G10" t="s">
        <v>22</v>
      </c>
      <c r="H10" t="s">
        <v>23</v>
      </c>
      <c r="I10" t="s">
        <v>23</v>
      </c>
      <c r="J10" t="n">
        <v>17.0</v>
      </c>
      <c r="K10" t="n">
        <f>SUM(M10:INDEX(M10:XFD10,1,M3))</f>
        <v>0.0</v>
      </c>
      <c r="L10" s="28"/>
    </row>
    <row r="11">
      <c r="A11" t="s">
        <v>44</v>
      </c>
      <c r="B11" t="s">
        <v>45</v>
      </c>
      <c r="C11" t="s">
        <v>46</v>
      </c>
      <c r="D11" t="s">
        <v>47</v>
      </c>
      <c r="E11" t="s">
        <v>48</v>
      </c>
      <c r="F11" t="s">
        <v>21</v>
      </c>
      <c r="G11" t="s">
        <v>22</v>
      </c>
      <c r="H11" t="s">
        <v>23</v>
      </c>
      <c r="I11" t="s">
        <v>23</v>
      </c>
      <c r="J11" t="n">
        <v>2.0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13.0</v>
      </c>
      <c r="K13" t="n">
        <f>SUM(M13:INDEX(M13:XFD13,1,M3))</f>
        <v>0.0</v>
      </c>
      <c r="L13" s="28"/>
    </row>
    <row r="14">
      <c r="A14" t="s">
        <v>59</v>
      </c>
      <c r="B14" t="s">
        <v>60</v>
      </c>
      <c r="C14" t="s">
        <v>61</v>
      </c>
      <c r="D14" t="s">
        <v>62</v>
      </c>
      <c r="E14" t="s">
        <v>63</v>
      </c>
      <c r="F14" t="s">
        <v>21</v>
      </c>
      <c r="G14" t="s">
        <v>22</v>
      </c>
      <c r="H14" t="s">
        <v>23</v>
      </c>
      <c r="I14" t="s">
        <v>23</v>
      </c>
      <c r="J14" t="n">
        <v>4.0</v>
      </c>
      <c r="K14" t="n">
        <f>SUM(M14:INDEX(M14:XFD14,1,M3))</f>
        <v>0.0</v>
      </c>
      <c r="L14" s="28"/>
    </row>
    <row r="15">
      <c r="A15" t="s">
        <v>64</v>
      </c>
      <c r="B15" t="s">
        <v>65</v>
      </c>
      <c r="C15" t="s">
        <v>66</v>
      </c>
      <c r="D15" t="s">
        <v>67</v>
      </c>
      <c r="E15" t="s">
        <v>68</v>
      </c>
      <c r="F15" t="s">
        <v>21</v>
      </c>
      <c r="G15" t="s">
        <v>22</v>
      </c>
      <c r="H15" t="s">
        <v>23</v>
      </c>
      <c r="I15" t="s">
        <v>23</v>
      </c>
      <c r="J15" t="n">
        <v>10.0</v>
      </c>
      <c r="K15" t="n">
        <f>SUM(M15:INDEX(M15:XFD15,1,M3))</f>
        <v>0.0</v>
      </c>
      <c r="L15" s="28"/>
    </row>
    <row r="16">
      <c r="A16" t="s">
        <v>69</v>
      </c>
      <c r="B16" t="s">
        <v>70</v>
      </c>
      <c r="C16" t="s">
        <v>71</v>
      </c>
      <c r="D16" t="s">
        <v>72</v>
      </c>
      <c r="E16" t="s">
        <v>73</v>
      </c>
      <c r="F16" t="s">
        <v>21</v>
      </c>
      <c r="G16" t="s">
        <v>22</v>
      </c>
      <c r="H16" t="s">
        <v>23</v>
      </c>
      <c r="I16" t="s">
        <v>23</v>
      </c>
      <c r="J16" t="n">
        <v>10.0</v>
      </c>
      <c r="K16" t="n">
        <f>SUM(M16:INDEX(M16:XFD16,1,M3))</f>
        <v>0.0</v>
      </c>
      <c r="L16" s="28"/>
    </row>
    <row r="17">
      <c r="A17" t="s">
        <v>74</v>
      </c>
      <c r="B17" t="s">
        <v>75</v>
      </c>
      <c r="C17" t="s">
        <v>76</v>
      </c>
      <c r="D17" t="s">
        <v>77</v>
      </c>
      <c r="E17" t="s">
        <v>78</v>
      </c>
      <c r="F17" t="s">
        <v>21</v>
      </c>
      <c r="G17" t="s">
        <v>22</v>
      </c>
      <c r="H17" t="s">
        <v>23</v>
      </c>
      <c r="I17" t="s">
        <v>23</v>
      </c>
      <c r="J17" t="n">
        <v>7.0</v>
      </c>
      <c r="K17" t="n">
        <f>SUM(M17:INDEX(M17:XFD17,1,M3))</f>
        <v>0.0</v>
      </c>
      <c r="L17" s="28"/>
    </row>
    <row r="18">
      <c r="A18" t="s">
        <v>79</v>
      </c>
      <c r="B18" t="s">
        <v>80</v>
      </c>
      <c r="C18" t="s">
        <v>81</v>
      </c>
      <c r="D18" t="s">
        <v>82</v>
      </c>
      <c r="E18" t="s">
        <v>83</v>
      </c>
      <c r="F18" t="s">
        <v>21</v>
      </c>
      <c r="G18" t="s">
        <v>22</v>
      </c>
      <c r="H18" t="s">
        <v>23</v>
      </c>
      <c r="I18" t="s">
        <v>23</v>
      </c>
      <c r="J18" t="n">
        <v>8.0</v>
      </c>
      <c r="K18" t="n">
        <f>SUM(M18:INDEX(M18:XFD18,1,M3))</f>
        <v>0.0</v>
      </c>
      <c r="L18" s="28"/>
    </row>
    <row r="19">
      <c r="A19" t="s">
        <v>84</v>
      </c>
      <c r="B19" t="s">
        <v>85</v>
      </c>
      <c r="C19" t="s">
        <v>86</v>
      </c>
      <c r="D19" t="s">
        <v>87</v>
      </c>
      <c r="E19" t="s">
        <v>88</v>
      </c>
      <c r="F19" t="s">
        <v>21</v>
      </c>
      <c r="G19" t="s">
        <v>22</v>
      </c>
      <c r="H19" t="s">
        <v>23</v>
      </c>
      <c r="I19" t="s">
        <v>23</v>
      </c>
      <c r="J19" t="n">
        <v>8.0</v>
      </c>
      <c r="K19" t="n">
        <f>SUM(M19:INDEX(M19:XFD19,1,M3))</f>
        <v>0.0</v>
      </c>
      <c r="L19" s="28"/>
    </row>
    <row r="20">
      <c r="A20" t="s">
        <v>89</v>
      </c>
      <c r="B20" t="s">
        <v>90</v>
      </c>
      <c r="C20" t="s">
        <v>91</v>
      </c>
      <c r="D20" t="s">
        <v>92</v>
      </c>
      <c r="E20" t="s">
        <v>93</v>
      </c>
      <c r="F20" t="s">
        <v>21</v>
      </c>
      <c r="G20" t="s">
        <v>22</v>
      </c>
      <c r="H20" t="s">
        <v>23</v>
      </c>
      <c r="I20" t="s">
        <v>23</v>
      </c>
      <c r="J20" t="n">
        <v>8.0</v>
      </c>
      <c r="K20" t="n">
        <f>SUM(M20:INDEX(M20:XFD20,1,M3))</f>
        <v>0.0</v>
      </c>
      <c r="L20" s="28"/>
    </row>
    <row r="21">
      <c r="A21" t="s">
        <v>94</v>
      </c>
      <c r="B21" t="s">
        <v>95</v>
      </c>
      <c r="C21" t="s">
        <v>96</v>
      </c>
      <c r="D21" t="s">
        <v>97</v>
      </c>
      <c r="E21" t="s">
        <v>98</v>
      </c>
      <c r="F21" t="s">
        <v>21</v>
      </c>
      <c r="G21" t="s">
        <v>22</v>
      </c>
      <c r="H21" t="s">
        <v>23</v>
      </c>
      <c r="I21" t="s">
        <v>23</v>
      </c>
      <c r="J21" t="n">
        <v>8.0</v>
      </c>
      <c r="K21" t="n">
        <f>SUM(M21:INDEX(M21:XFD21,1,M3))</f>
        <v>0.0</v>
      </c>
      <c r="L21" s="28"/>
    </row>
    <row r="22">
      <c r="A22" t="s">
        <v>99</v>
      </c>
      <c r="B22" t="s">
        <v>100</v>
      </c>
      <c r="C22" t="s">
        <v>101</v>
      </c>
      <c r="D22" t="s">
        <v>102</v>
      </c>
      <c r="E22" t="s">
        <v>103</v>
      </c>
      <c r="F22" t="s">
        <v>21</v>
      </c>
      <c r="G22" t="s">
        <v>22</v>
      </c>
      <c r="H22" t="s">
        <v>23</v>
      </c>
      <c r="I22" t="s">
        <v>23</v>
      </c>
      <c r="J22" t="n">
        <v>13.0</v>
      </c>
      <c r="K22" t="n">
        <f>SUM(M22:INDEX(M22:XFD22,1,M3))</f>
        <v>0.0</v>
      </c>
      <c r="L22" s="28"/>
    </row>
    <row r="23">
      <c r="A23" t="s">
        <v>104</v>
      </c>
      <c r="B23" t="s">
        <v>105</v>
      </c>
      <c r="C23" t="s">
        <v>106</v>
      </c>
      <c r="D23" t="s">
        <v>107</v>
      </c>
      <c r="E23" t="s">
        <v>108</v>
      </c>
      <c r="F23" t="s">
        <v>21</v>
      </c>
      <c r="G23" t="s">
        <v>22</v>
      </c>
      <c r="H23" t="s">
        <v>23</v>
      </c>
      <c r="I23" t="s">
        <v>23</v>
      </c>
      <c r="J23" t="n">
        <v>8.0</v>
      </c>
      <c r="K23" t="n">
        <f>SUM(M23:INDEX(M23:XFD23,1,M3))</f>
        <v>0.0</v>
      </c>
      <c r="L23" s="28"/>
    </row>
    <row r="24">
      <c r="A24" t="s">
        <v>109</v>
      </c>
      <c r="B24" t="s">
        <v>110</v>
      </c>
      <c r="C24" t="s">
        <v>111</v>
      </c>
      <c r="D24" t="s">
        <v>112</v>
      </c>
      <c r="E24" t="s">
        <v>113</v>
      </c>
      <c r="F24" t="s">
        <v>21</v>
      </c>
      <c r="G24" t="s">
        <v>22</v>
      </c>
      <c r="H24" t="s">
        <v>23</v>
      </c>
      <c r="I24" t="s">
        <v>23</v>
      </c>
      <c r="J24" t="n">
        <v>5.0</v>
      </c>
      <c r="K24" t="n">
        <f>SUM(M24:INDEX(M24:XFD24,1,M3))</f>
        <v>0.0</v>
      </c>
      <c r="L24" s="28"/>
    </row>
    <row r="25">
      <c r="A25" t="s">
        <v>114</v>
      </c>
      <c r="B25" t="s">
        <v>115</v>
      </c>
      <c r="C25" t="s">
        <v>116</v>
      </c>
      <c r="D25" t="s">
        <v>117</v>
      </c>
      <c r="E25" t="s">
        <v>118</v>
      </c>
      <c r="F25" t="s">
        <v>21</v>
      </c>
      <c r="G25" t="s">
        <v>22</v>
      </c>
      <c r="H25" t="s">
        <v>23</v>
      </c>
      <c r="I25" t="s">
        <v>23</v>
      </c>
      <c r="J25" t="n">
        <v>7.0</v>
      </c>
      <c r="K25" t="n">
        <f>SUM(M25:INDEX(M25:XFD25,1,M3))</f>
        <v>0.0</v>
      </c>
      <c r="L25" s="28"/>
    </row>
    <row r="26">
      <c r="A26" t="s">
        <v>119</v>
      </c>
      <c r="B26" t="s">
        <v>120</v>
      </c>
      <c r="C26" t="s">
        <v>121</v>
      </c>
      <c r="D26" t="s">
        <v>122</v>
      </c>
      <c r="E26" t="s">
        <v>123</v>
      </c>
      <c r="F26" t="s">
        <v>21</v>
      </c>
      <c r="G26" t="s">
        <v>22</v>
      </c>
      <c r="H26" t="s">
        <v>23</v>
      </c>
      <c r="I26" t="s">
        <v>23</v>
      </c>
      <c r="J26" t="n">
        <v>8.0</v>
      </c>
      <c r="K26" t="n">
        <f>SUM(M26:INDEX(M26:XFD26,1,M3))</f>
        <v>0.0</v>
      </c>
      <c r="L26" s="28"/>
    </row>
    <row r="27">
      <c r="A27" t="s">
        <v>124</v>
      </c>
      <c r="B27" t="s">
        <v>125</v>
      </c>
      <c r="C27" t="s">
        <v>126</v>
      </c>
      <c r="D27" t="s">
        <v>127</v>
      </c>
      <c r="E27" t="s">
        <v>128</v>
      </c>
      <c r="F27" t="s">
        <v>21</v>
      </c>
      <c r="G27" t="s">
        <v>22</v>
      </c>
      <c r="H27" t="s">
        <v>23</v>
      </c>
      <c r="I27" t="s">
        <v>23</v>
      </c>
      <c r="J27" t="n">
        <v>5.0</v>
      </c>
      <c r="K27" t="n">
        <f>SUM(M27:INDEX(M27:XFD27,1,M3))</f>
        <v>0.0</v>
      </c>
      <c r="L27" s="28"/>
    </row>
    <row r="28">
      <c r="A28" t="s">
        <v>129</v>
      </c>
      <c r="B28" t="s">
        <v>130</v>
      </c>
      <c r="C28" t="s">
        <v>131</v>
      </c>
      <c r="D28" t="s">
        <v>132</v>
      </c>
      <c r="E28" t="s">
        <v>133</v>
      </c>
      <c r="F28" t="s">
        <v>21</v>
      </c>
      <c r="G28" t="s">
        <v>22</v>
      </c>
      <c r="H28" t="s">
        <v>23</v>
      </c>
      <c r="I28" t="s">
        <v>23</v>
      </c>
      <c r="J28" t="n">
        <v>5.0</v>
      </c>
      <c r="K28" t="n">
        <f>SUM(M28:INDEX(M28:XFD28,1,M3))</f>
        <v>0.0</v>
      </c>
      <c r="L28" s="28"/>
    </row>
    <row r="29">
      <c r="A29" t="s">
        <v>134</v>
      </c>
      <c r="B29" t="s">
        <v>135</v>
      </c>
      <c r="C29" t="s">
        <v>136</v>
      </c>
      <c r="D29" t="s">
        <v>137</v>
      </c>
      <c r="E29" t="s">
        <v>138</v>
      </c>
      <c r="F29" t="s">
        <v>21</v>
      </c>
      <c r="G29" t="s">
        <v>22</v>
      </c>
      <c r="H29" t="s">
        <v>23</v>
      </c>
      <c r="I29" t="s">
        <v>23</v>
      </c>
      <c r="J29" t="n">
        <v>6.0</v>
      </c>
      <c r="K29" t="n">
        <f>SUM(M29:INDEX(M29:XFD29,1,M3))</f>
        <v>0.0</v>
      </c>
      <c r="L29" s="28"/>
    </row>
    <row r="30">
      <c r="A30" t="s">
        <v>139</v>
      </c>
      <c r="B30" t="s">
        <v>140</v>
      </c>
      <c r="C30" t="s">
        <v>141</v>
      </c>
      <c r="D30" t="s">
        <v>142</v>
      </c>
      <c r="E30" t="s">
        <v>143</v>
      </c>
      <c r="F30" t="s">
        <v>21</v>
      </c>
      <c r="G30" t="s">
        <v>22</v>
      </c>
      <c r="H30" t="s">
        <v>23</v>
      </c>
      <c r="I30" t="s">
        <v>23</v>
      </c>
      <c r="J30" t="n">
        <v>10.0</v>
      </c>
      <c r="K30" t="n">
        <f>SUM(M30:INDEX(M30:XFD30,1,M3))</f>
        <v>0.0</v>
      </c>
      <c r="L30" s="28"/>
    </row>
    <row r="31">
      <c r="A31" t="s">
        <v>144</v>
      </c>
      <c r="B31" t="s">
        <v>145</v>
      </c>
      <c r="C31" t="s">
        <v>146</v>
      </c>
      <c r="D31" t="s">
        <v>147</v>
      </c>
      <c r="E31" t="s">
        <v>148</v>
      </c>
      <c r="F31" t="s">
        <v>21</v>
      </c>
      <c r="G31" t="s">
        <v>22</v>
      </c>
      <c r="H31" t="s">
        <v>23</v>
      </c>
      <c r="I31" t="s">
        <v>23</v>
      </c>
      <c r="J31" t="n">
        <v>10.0</v>
      </c>
      <c r="K31" t="n">
        <f>SUM(M31:INDEX(M31:XFD31,1,M3))</f>
        <v>0.0</v>
      </c>
      <c r="L31" s="28"/>
    </row>
    <row r="32">
      <c r="A32" t="s">
        <v>149</v>
      </c>
      <c r="B32" t="s">
        <v>150</v>
      </c>
      <c r="C32" t="s">
        <v>151</v>
      </c>
      <c r="D32" t="s">
        <v>152</v>
      </c>
      <c r="E32" t="s">
        <v>153</v>
      </c>
      <c r="F32" t="s">
        <v>21</v>
      </c>
      <c r="G32" t="s">
        <v>22</v>
      </c>
      <c r="H32" t="s">
        <v>23</v>
      </c>
      <c r="I32" t="s">
        <v>23</v>
      </c>
      <c r="J32" t="n">
        <v>5.0</v>
      </c>
      <c r="K32" t="n">
        <f>SUM(M32:INDEX(M32:XFD32,1,M3))</f>
        <v>0.0</v>
      </c>
      <c r="L32" s="28"/>
    </row>
    <row r="33">
      <c r="A33" t="s">
        <v>154</v>
      </c>
      <c r="B33" t="s">
        <v>155</v>
      </c>
      <c r="C33" t="s">
        <v>156</v>
      </c>
      <c r="D33" t="s">
        <v>157</v>
      </c>
      <c r="E33" t="s">
        <v>158</v>
      </c>
      <c r="F33" t="s">
        <v>21</v>
      </c>
      <c r="G33" t="s">
        <v>22</v>
      </c>
      <c r="H33" t="s">
        <v>23</v>
      </c>
      <c r="I33" t="s">
        <v>23</v>
      </c>
      <c r="J33" t="n">
        <v>4.0</v>
      </c>
      <c r="K33" t="n">
        <f>SUM(M33:INDEX(M33:XFD33,1,M3))</f>
        <v>0.0</v>
      </c>
      <c r="L33" s="28"/>
    </row>
    <row r="34">
      <c r="A34" t="s">
        <v>159</v>
      </c>
      <c r="B34" t="s">
        <v>160</v>
      </c>
      <c r="C34" t="s">
        <v>161</v>
      </c>
      <c r="D34" t="s">
        <v>162</v>
      </c>
      <c r="E34" t="s">
        <v>163</v>
      </c>
      <c r="F34" t="s">
        <v>21</v>
      </c>
      <c r="G34" t="s">
        <v>22</v>
      </c>
      <c r="H34" t="s">
        <v>23</v>
      </c>
      <c r="I34" t="s">
        <v>23</v>
      </c>
      <c r="J34" t="n">
        <v>3.0</v>
      </c>
      <c r="K34" t="n">
        <f>SUM(M34:INDEX(M34:XFD34,1,M3))</f>
        <v>0.0</v>
      </c>
      <c r="L34" s="28"/>
    </row>
    <row r="35">
      <c r="A35" t="s">
        <v>164</v>
      </c>
      <c r="B35" t="s">
        <v>165</v>
      </c>
      <c r="C35" t="s">
        <v>166</v>
      </c>
      <c r="D35" t="s">
        <v>167</v>
      </c>
      <c r="E35" t="s">
        <v>168</v>
      </c>
      <c r="F35" t="s">
        <v>21</v>
      </c>
      <c r="G35" t="s">
        <v>22</v>
      </c>
      <c r="H35" t="s">
        <v>23</v>
      </c>
      <c r="I35" t="s">
        <v>23</v>
      </c>
      <c r="J35" t="n">
        <v>2.0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4.0</v>
      </c>
      <c r="K38" t="n">
        <f>SUM(M38:INDEX(M38:XFD38,1,M3))</f>
        <v>0.0</v>
      </c>
      <c r="L38" s="28"/>
    </row>
    <row r="39">
      <c r="A39" t="s">
        <v>184</v>
      </c>
      <c r="B39" t="s">
        <v>185</v>
      </c>
      <c r="C39" t="s">
        <v>186</v>
      </c>
      <c r="D39" t="s">
        <v>187</v>
      </c>
      <c r="E39" t="s">
        <v>188</v>
      </c>
      <c r="F39" t="s">
        <v>21</v>
      </c>
      <c r="G39" t="s">
        <v>22</v>
      </c>
      <c r="H39" t="s">
        <v>23</v>
      </c>
      <c r="I39" t="s">
        <v>23</v>
      </c>
      <c r="J39" t="n">
        <v>3.0</v>
      </c>
      <c r="K39" t="n">
        <f>SUM(M39:INDEX(M39:XFD39,1,M3))</f>
        <v>0.0</v>
      </c>
      <c r="L39" s="28"/>
    </row>
    <row r="40">
      <c r="A40" t="s">
        <v>189</v>
      </c>
      <c r="B40" t="s">
        <v>190</v>
      </c>
      <c r="C40" t="s">
        <v>191</v>
      </c>
      <c r="D40" t="s">
        <v>192</v>
      </c>
      <c r="E40" t="s">
        <v>193</v>
      </c>
      <c r="F40" t="s">
        <v>21</v>
      </c>
      <c r="G40" t="s">
        <v>22</v>
      </c>
      <c r="H40" t="s">
        <v>23</v>
      </c>
      <c r="I40" t="s">
        <v>23</v>
      </c>
      <c r="J40" t="n">
        <v>2.0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3.0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3.0</v>
      </c>
      <c r="K48" t="n">
        <f>SUM(M48:INDEX(M48:XFD48,1,M3))</f>
        <v>0.0</v>
      </c>
      <c r="L48" s="28"/>
    </row>
    <row r="49">
      <c r="A49" t="s">
        <v>234</v>
      </c>
      <c r="B49" t="s">
        <v>235</v>
      </c>
      <c r="C49" t="s">
        <v>236</v>
      </c>
      <c r="D49" t="s">
        <v>237</v>
      </c>
      <c r="E49" t="s">
        <v>238</v>
      </c>
      <c r="F49" t="s">
        <v>21</v>
      </c>
      <c r="G49" t="s">
        <v>22</v>
      </c>
      <c r="H49" t="s">
        <v>23</v>
      </c>
      <c r="I49" t="s">
        <v>23</v>
      </c>
      <c r="J49" t="n">
        <v>4.0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10.0</v>
      </c>
      <c r="K53" t="n">
        <f>SUM(M53:INDEX(M53:XFD53,1,M3))</f>
        <v>0.0</v>
      </c>
      <c r="L53" s="28"/>
    </row>
    <row r="54">
      <c r="A54" t="s">
        <v>259</v>
      </c>
      <c r="B54" t="s">
        <v>260</v>
      </c>
      <c r="C54" t="s">
        <v>261</v>
      </c>
      <c r="D54" t="s">
        <v>262</v>
      </c>
      <c r="E54" t="s">
        <v>263</v>
      </c>
      <c r="F54" t="s">
        <v>21</v>
      </c>
      <c r="G54" t="s">
        <v>22</v>
      </c>
      <c r="H54" t="s">
        <v>23</v>
      </c>
      <c r="I54" t="s">
        <v>23</v>
      </c>
      <c r="J54" t="n">
        <v>10.0</v>
      </c>
      <c r="K54" t="n">
        <f>SUM(M54:INDEX(M54:XFD54,1,M3))</f>
        <v>0.0</v>
      </c>
      <c r="L54" s="28"/>
    </row>
    <row r="55">
      <c r="A55" t="s">
        <v>264</v>
      </c>
      <c r="B55" t="s">
        <v>265</v>
      </c>
      <c r="C55" t="s">
        <v>266</v>
      </c>
      <c r="D55" t="s">
        <v>267</v>
      </c>
      <c r="E55" t="s">
        <v>268</v>
      </c>
      <c r="F55" t="s">
        <v>21</v>
      </c>
      <c r="G55" t="s">
        <v>22</v>
      </c>
      <c r="H55" t="s">
        <v>23</v>
      </c>
      <c r="I55" t="s">
        <v>23</v>
      </c>
      <c r="J55" t="n">
        <v>10.0</v>
      </c>
      <c r="K55" t="n">
        <f>SUM(M55:INDEX(M55:XFD55,1,M3))</f>
        <v>0.0</v>
      </c>
      <c r="L55" s="28"/>
    </row>
    <row r="56">
      <c r="A56" t="s">
        <v>269</v>
      </c>
      <c r="B56" t="s">
        <v>270</v>
      </c>
      <c r="C56" t="s">
        <v>271</v>
      </c>
      <c r="D56" t="s">
        <v>272</v>
      </c>
      <c r="E56" t="s">
        <v>273</v>
      </c>
      <c r="F56" t="s">
        <v>21</v>
      </c>
      <c r="G56" t="s">
        <v>22</v>
      </c>
      <c r="H56" t="s">
        <v>23</v>
      </c>
      <c r="I56" t="s">
        <v>23</v>
      </c>
      <c r="J56" t="n">
        <v>10.0</v>
      </c>
      <c r="K56" t="n">
        <f>SUM(M56:INDEX(M56:XFD56,1,M3))</f>
        <v>0.0</v>
      </c>
      <c r="L56" s="28"/>
    </row>
    <row r="57">
      <c r="A57" t="s">
        <v>274</v>
      </c>
      <c r="B57" t="s">
        <v>275</v>
      </c>
      <c r="C57" t="s">
        <v>276</v>
      </c>
      <c r="D57" t="s">
        <v>277</v>
      </c>
      <c r="E57" t="s">
        <v>278</v>
      </c>
      <c r="F57" t="s">
        <v>21</v>
      </c>
      <c r="G57" t="s">
        <v>22</v>
      </c>
      <c r="H57" t="s">
        <v>23</v>
      </c>
      <c r="I57" t="s">
        <v>23</v>
      </c>
      <c r="J57" t="n">
        <v>10.0</v>
      </c>
      <c r="K57" t="n">
        <f>SUM(M57:INDEX(M57:XFD57,1,M3))</f>
        <v>0.0</v>
      </c>
      <c r="L57" s="28"/>
    </row>
    <row r="58">
      <c r="A58" t="s">
        <v>279</v>
      </c>
      <c r="B58" t="s">
        <v>280</v>
      </c>
      <c r="C58" t="s">
        <v>281</v>
      </c>
      <c r="D58" t="s">
        <v>282</v>
      </c>
      <c r="E58" t="s">
        <v>283</v>
      </c>
      <c r="F58" t="s">
        <v>21</v>
      </c>
      <c r="G58" t="s">
        <v>22</v>
      </c>
      <c r="H58" t="s">
        <v>23</v>
      </c>
      <c r="I58" t="s">
        <v>23</v>
      </c>
      <c r="J58" t="n">
        <v>6.0</v>
      </c>
      <c r="K58" t="n">
        <f>SUM(M58:INDEX(M58:XFD58,1,M3))</f>
        <v>0.0</v>
      </c>
      <c r="L58" s="28"/>
    </row>
    <row r="59">
      <c r="A59" t="s">
        <v>284</v>
      </c>
      <c r="B59" t="s">
        <v>285</v>
      </c>
      <c r="C59" t="s">
        <v>286</v>
      </c>
      <c r="D59" t="s">
        <v>287</v>
      </c>
      <c r="E59" t="s">
        <v>288</v>
      </c>
      <c r="F59" t="s">
        <v>21</v>
      </c>
      <c r="G59" t="s">
        <v>22</v>
      </c>
      <c r="H59" t="s">
        <v>23</v>
      </c>
      <c r="I59" t="s">
        <v>23</v>
      </c>
      <c r="J59" t="n">
        <v>2.0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2.0</v>
      </c>
      <c r="K61" t="n">
        <f>SUM(M61:INDEX(M61:XFD61,1,M3))</f>
        <v>0.0</v>
      </c>
      <c r="L61" s="28"/>
    </row>
    <row r="62">
      <c r="A62" t="s">
        <v>299</v>
      </c>
      <c r="B62" t="s">
        <v>300</v>
      </c>
      <c r="C62" t="s">
        <v>301</v>
      </c>
      <c r="D62" t="s">
        <v>302</v>
      </c>
      <c r="E62" t="s">
        <v>303</v>
      </c>
      <c r="F62" t="s">
        <v>21</v>
      </c>
      <c r="G62" t="s">
        <v>22</v>
      </c>
      <c r="H62" t="s">
        <v>23</v>
      </c>
      <c r="I62" t="s">
        <v>23</v>
      </c>
      <c r="J62" t="n">
        <v>2.0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2.0</v>
      </c>
      <c r="K64" t="n">
        <f>SUM(M64:INDEX(M64:XFD64,1,M3))</f>
        <v>0.0</v>
      </c>
      <c r="L64" s="28"/>
    </row>
    <row r="65">
      <c r="A65" t="s">
        <v>314</v>
      </c>
      <c r="B65" t="s">
        <v>315</v>
      </c>
      <c r="C65" t="s">
        <v>316</v>
      </c>
      <c r="D65" t="s">
        <v>317</v>
      </c>
      <c r="E65" t="s">
        <v>318</v>
      </c>
      <c r="F65" t="s">
        <v>21</v>
      </c>
      <c r="G65" t="s">
        <v>22</v>
      </c>
      <c r="H65" t="s">
        <v>23</v>
      </c>
      <c r="I65" t="s">
        <v>23</v>
      </c>
      <c r="J65" t="n">
        <v>1.0</v>
      </c>
      <c r="K65" t="n">
        <f>SUM(M65:INDEX(M65:XFD65,1,M3))</f>
        <v>0.0</v>
      </c>
      <c r="L65" s="28"/>
    </row>
    <row r="66">
      <c r="A66" t="s">
        <v>319</v>
      </c>
      <c r="B66" t="s">
        <v>320</v>
      </c>
      <c r="C66" t="s">
        <v>321</v>
      </c>
      <c r="D66" t="s">
        <v>322</v>
      </c>
      <c r="E66" t="s">
        <v>323</v>
      </c>
      <c r="F66" t="s">
        <v>21</v>
      </c>
      <c r="G66" t="s">
        <v>22</v>
      </c>
      <c r="H66" t="s">
        <v>23</v>
      </c>
      <c r="I66" t="s">
        <v>23</v>
      </c>
      <c r="J66" t="n">
        <v>10.0</v>
      </c>
      <c r="K66" t="n">
        <f>SUM(M66:INDEX(M66:XFD66,1,M3))</f>
        <v>0.0</v>
      </c>
      <c r="L66" s="28"/>
    </row>
    <row r="67">
      <c r="A67" t="s">
        <v>324</v>
      </c>
      <c r="B67" t="s">
        <v>325</v>
      </c>
      <c r="C67" t="s">
        <v>326</v>
      </c>
      <c r="D67" t="s">
        <v>327</v>
      </c>
      <c r="E67" t="s">
        <v>328</v>
      </c>
      <c r="F67" t="s">
        <v>21</v>
      </c>
      <c r="G67" t="s">
        <v>22</v>
      </c>
      <c r="H67" t="s">
        <v>23</v>
      </c>
      <c r="I67" t="s">
        <v>23</v>
      </c>
      <c r="J67" t="n">
        <v>12.0</v>
      </c>
      <c r="K67" t="n">
        <f>SUM(M67:INDEX(M67:XFD67,1,M3))</f>
        <v>0.0</v>
      </c>
      <c r="L67" s="28"/>
    </row>
    <row r="68">
      <c r="A68" t="s">
        <v>329</v>
      </c>
      <c r="B68" t="s">
        <v>330</v>
      </c>
      <c r="C68" t="s">
        <v>331</v>
      </c>
      <c r="D68" t="s">
        <v>332</v>
      </c>
      <c r="E68" t="s">
        <v>333</v>
      </c>
      <c r="F68" t="s">
        <v>21</v>
      </c>
      <c r="G68" t="s">
        <v>22</v>
      </c>
      <c r="H68" t="s">
        <v>23</v>
      </c>
      <c r="I68" t="s">
        <v>23</v>
      </c>
      <c r="J68" t="n">
        <v>12.0</v>
      </c>
      <c r="K68" t="n">
        <f>SUM(M68:INDEX(M68:XFD68,1,M3))</f>
        <v>0.0</v>
      </c>
      <c r="L68" s="28"/>
    </row>
    <row r="69">
      <c r="A69" t="s">
        <v>334</v>
      </c>
      <c r="B69" t="s">
        <v>335</v>
      </c>
      <c r="C69" t="s">
        <v>336</v>
      </c>
      <c r="D69" t="s">
        <v>337</v>
      </c>
      <c r="E69" t="s">
        <v>338</v>
      </c>
      <c r="F69" t="s">
        <v>21</v>
      </c>
      <c r="G69" t="s">
        <v>22</v>
      </c>
      <c r="H69" t="s">
        <v>23</v>
      </c>
      <c r="I69" t="s">
        <v>23</v>
      </c>
      <c r="J69" t="n">
        <v>10.0</v>
      </c>
      <c r="K69" t="n">
        <f>SUM(M69:INDEX(M69:XFD69,1,M3))</f>
        <v>0.0</v>
      </c>
      <c r="L69" s="28"/>
    </row>
    <row r="70">
      <c r="A70" t="s">
        <v>339</v>
      </c>
      <c r="B70" t="s">
        <v>340</v>
      </c>
      <c r="C70" t="s">
        <v>341</v>
      </c>
      <c r="D70" t="s">
        <v>342</v>
      </c>
      <c r="E70" t="s">
        <v>343</v>
      </c>
      <c r="F70" t="s">
        <v>21</v>
      </c>
      <c r="G70" t="s">
        <v>22</v>
      </c>
      <c r="H70" t="s">
        <v>23</v>
      </c>
      <c r="I70" t="s">
        <v>23</v>
      </c>
      <c r="J70" t="n">
        <v>10.0</v>
      </c>
      <c r="K70" t="n">
        <f>SUM(M70:INDEX(M70:XFD70,1,M3))</f>
        <v>0.0</v>
      </c>
      <c r="L70" s="28"/>
    </row>
    <row r="71">
      <c r="A71" t="s">
        <v>344</v>
      </c>
      <c r="B71" t="s">
        <v>345</v>
      </c>
      <c r="C71" t="s">
        <v>346</v>
      </c>
      <c r="D71" t="s">
        <v>347</v>
      </c>
      <c r="E71" t="s">
        <v>348</v>
      </c>
      <c r="F71" t="s">
        <v>21</v>
      </c>
      <c r="G71" t="s">
        <v>22</v>
      </c>
      <c r="H71" t="s">
        <v>23</v>
      </c>
      <c r="I71" t="s">
        <v>23</v>
      </c>
      <c r="J71" t="n">
        <v>12.0</v>
      </c>
      <c r="K71" t="n">
        <f>SUM(M71:INDEX(M71:XFD71,1,M3))</f>
        <v>0.0</v>
      </c>
      <c r="L71" s="28"/>
    </row>
    <row r="72">
      <c r="A72" t="s">
        <v>349</v>
      </c>
      <c r="B72" t="s">
        <v>350</v>
      </c>
      <c r="C72" t="s">
        <v>351</v>
      </c>
      <c r="D72" t="s">
        <v>352</v>
      </c>
      <c r="E72" t="s">
        <v>353</v>
      </c>
      <c r="F72" t="s">
        <v>21</v>
      </c>
      <c r="G72" t="s">
        <v>22</v>
      </c>
      <c r="H72" t="s">
        <v>23</v>
      </c>
      <c r="I72" t="s">
        <v>23</v>
      </c>
      <c r="J72" t="n">
        <v>1.0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9.0</v>
      </c>
      <c r="K74" t="n">
        <f>SUM(M74:INDEX(M74:XFD74,1,M3))</f>
        <v>0.0</v>
      </c>
      <c r="L74" s="28"/>
    </row>
    <row r="75">
      <c r="A75" t="s">
        <v>364</v>
      </c>
      <c r="B75" t="s">
        <v>365</v>
      </c>
      <c r="C75" t="s">
        <v>366</v>
      </c>
      <c r="D75" t="s">
        <v>367</v>
      </c>
      <c r="E75" t="s">
        <v>368</v>
      </c>
      <c r="F75" t="s">
        <v>21</v>
      </c>
      <c r="G75" t="s">
        <v>22</v>
      </c>
      <c r="H75" t="s">
        <v>23</v>
      </c>
      <c r="I75" t="s">
        <v>23</v>
      </c>
      <c r="J75" t="n">
        <v>1.0</v>
      </c>
      <c r="K75" t="n">
        <f>SUM(M75:INDEX(M75:XFD75,1,M3))</f>
        <v>0.0</v>
      </c>
      <c r="L75" s="28"/>
    </row>
    <row r="76">
      <c r="A76" t="s">
        <v>369</v>
      </c>
      <c r="B76" t="s">
        <v>370</v>
      </c>
      <c r="C76" t="s">
        <v>371</v>
      </c>
      <c r="D76" t="s">
        <v>372</v>
      </c>
      <c r="E76" t="s">
        <v>373</v>
      </c>
      <c r="F76" t="s">
        <v>21</v>
      </c>
      <c r="G76" t="s">
        <v>22</v>
      </c>
      <c r="H76" t="s">
        <v>23</v>
      </c>
      <c r="I76" t="s">
        <v>23</v>
      </c>
      <c r="J76" t="n">
        <v>4.0</v>
      </c>
      <c r="K76" t="n">
        <f>SUM(M76:INDEX(M76:XFD76,1,M3))</f>
        <v>0.0</v>
      </c>
      <c r="L76" s="28"/>
    </row>
    <row r="77">
      <c r="A77" t="s">
        <v>374</v>
      </c>
      <c r="B77" t="s">
        <v>375</v>
      </c>
      <c r="C77" t="s">
        <v>376</v>
      </c>
      <c r="D77" t="s">
        <v>377</v>
      </c>
      <c r="E77" t="s">
        <v>378</v>
      </c>
      <c r="F77" t="s">
        <v>21</v>
      </c>
      <c r="G77" t="s">
        <v>22</v>
      </c>
      <c r="H77" t="s">
        <v>23</v>
      </c>
      <c r="I77" t="s">
        <v>23</v>
      </c>
      <c r="J77" t="n">
        <v>2.0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2.0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1.0</v>
      </c>
      <c r="K82" t="n">
        <f>SUM(M82:INDEX(M82:XFD82,1,M3))</f>
        <v>0.0</v>
      </c>
      <c r="L82" s="28"/>
    </row>
    <row r="83">
      <c r="A83" t="s">
        <v>404</v>
      </c>
      <c r="B83" t="s">
        <v>405</v>
      </c>
      <c r="C83" t="s">
        <v>406</v>
      </c>
      <c r="D83" t="s">
        <v>407</v>
      </c>
      <c r="E83" t="s">
        <v>408</v>
      </c>
      <c r="F83" t="s">
        <v>21</v>
      </c>
      <c r="G83" t="s">
        <v>22</v>
      </c>
      <c r="H83" t="s">
        <v>23</v>
      </c>
      <c r="I83" t="s">
        <v>23</v>
      </c>
      <c r="J83" t="n">
        <v>1.0</v>
      </c>
      <c r="K83" t="n">
        <f>SUM(M83:INDEX(M83:XFD83,1,M3))</f>
        <v>0.0</v>
      </c>
      <c r="L83" s="28"/>
    </row>
    <row r="84">
      <c r="A84" t="s">
        <v>409</v>
      </c>
      <c r="B84" t="s">
        <v>410</v>
      </c>
      <c r="C84" t="s">
        <v>411</v>
      </c>
      <c r="D84" t="s">
        <v>412</v>
      </c>
      <c r="E84" t="s">
        <v>413</v>
      </c>
      <c r="F84" t="s">
        <v>21</v>
      </c>
      <c r="G84" t="s">
        <v>22</v>
      </c>
      <c r="H84" t="s">
        <v>23</v>
      </c>
      <c r="I84" t="s">
        <v>23</v>
      </c>
      <c r="J84" t="n">
        <v>6.0</v>
      </c>
      <c r="K84" t="n">
        <f>SUM(M84:INDEX(M84:XFD84,1,M3))</f>
        <v>0.0</v>
      </c>
      <c r="L84" s="28"/>
    </row>
    <row r="85">
      <c r="A85" t="s">
        <v>414</v>
      </c>
      <c r="B85" t="s">
        <v>415</v>
      </c>
      <c r="C85" t="s">
        <v>416</v>
      </c>
      <c r="D85" t="s">
        <v>417</v>
      </c>
      <c r="E85" t="s">
        <v>418</v>
      </c>
      <c r="F85" t="s">
        <v>21</v>
      </c>
      <c r="G85" t="s">
        <v>22</v>
      </c>
      <c r="H85" t="s">
        <v>23</v>
      </c>
      <c r="I85" t="s">
        <v>23</v>
      </c>
      <c r="J85" t="n">
        <v>5.0</v>
      </c>
      <c r="K85" t="n">
        <f>SUM(M85:INDEX(M85:XFD85,1,M3))</f>
        <v>0.0</v>
      </c>
      <c r="L85" s="28"/>
    </row>
    <row r="86">
      <c r="A86" t="s">
        <v>419</v>
      </c>
      <c r="B86" t="s">
        <v>420</v>
      </c>
      <c r="C86" t="s">
        <v>421</v>
      </c>
      <c r="D86" t="s">
        <v>422</v>
      </c>
      <c r="E86" t="s">
        <v>423</v>
      </c>
      <c r="F86" t="s">
        <v>21</v>
      </c>
      <c r="G86" t="s">
        <v>22</v>
      </c>
      <c r="H86" t="s">
        <v>23</v>
      </c>
      <c r="I86" t="s">
        <v>23</v>
      </c>
      <c r="J86" t="n">
        <v>1.0</v>
      </c>
      <c r="K86" t="n">
        <f>SUM(M86:INDEX(M86:XFD86,1,M3))</f>
        <v>0.0</v>
      </c>
      <c r="L86" s="28"/>
    </row>
    <row r="87">
      <c r="A87" t="s">
        <v>424</v>
      </c>
      <c r="B87" t="s">
        <v>425</v>
      </c>
      <c r="C87" t="s">
        <v>426</v>
      </c>
      <c r="D87" t="s">
        <v>427</v>
      </c>
      <c r="E87" t="s">
        <v>428</v>
      </c>
      <c r="F87" t="s">
        <v>21</v>
      </c>
      <c r="G87" t="s">
        <v>22</v>
      </c>
      <c r="H87" t="s">
        <v>23</v>
      </c>
      <c r="I87" t="s">
        <v>23</v>
      </c>
      <c r="J87" t="n">
        <v>8.0</v>
      </c>
      <c r="K87" t="n">
        <f>SUM(M87:INDEX(M87:XFD87,1,M3))</f>
        <v>0.0</v>
      </c>
      <c r="L87" s="28"/>
    </row>
    <row r="88">
      <c r="A88" t="s">
        <v>429</v>
      </c>
      <c r="B88" t="s">
        <v>430</v>
      </c>
      <c r="C88" t="s">
        <v>431</v>
      </c>
      <c r="D88" t="s">
        <v>432</v>
      </c>
      <c r="E88" t="s">
        <v>433</v>
      </c>
      <c r="F88" t="s">
        <v>21</v>
      </c>
      <c r="G88" t="s">
        <v>22</v>
      </c>
      <c r="H88" t="s">
        <v>23</v>
      </c>
      <c r="I88" t="s">
        <v>23</v>
      </c>
      <c r="J88" t="n">
        <v>8.0</v>
      </c>
      <c r="K88" t="n">
        <f>SUM(M88:INDEX(M88:XFD88,1,M3))</f>
        <v>0.0</v>
      </c>
      <c r="L88" s="28"/>
    </row>
    <row r="89">
      <c r="A89" t="s">
        <v>434</v>
      </c>
      <c r="B89" t="s">
        <v>435</v>
      </c>
      <c r="C89" t="s">
        <v>436</v>
      </c>
      <c r="D89" t="s">
        <v>437</v>
      </c>
      <c r="E89" t="s">
        <v>438</v>
      </c>
      <c r="F89" t="s">
        <v>21</v>
      </c>
      <c r="G89" t="s">
        <v>22</v>
      </c>
      <c r="H89" t="s">
        <v>23</v>
      </c>
      <c r="I89" t="s">
        <v>23</v>
      </c>
      <c r="J89" t="n">
        <v>12.0</v>
      </c>
      <c r="K89" t="n">
        <f>SUM(M89:INDEX(M89:XFD89,1,M3))</f>
        <v>0.0</v>
      </c>
      <c r="L89" s="28"/>
    </row>
    <row r="90">
      <c r="A90" t="s">
        <v>439</v>
      </c>
      <c r="B90" t="s">
        <v>440</v>
      </c>
      <c r="C90" t="s">
        <v>441</v>
      </c>
      <c r="D90" t="s">
        <v>442</v>
      </c>
      <c r="E90" t="s">
        <v>443</v>
      </c>
      <c r="F90" t="s">
        <v>21</v>
      </c>
      <c r="G90" t="s">
        <v>22</v>
      </c>
      <c r="H90" t="s">
        <v>23</v>
      </c>
      <c r="I90" t="s">
        <v>23</v>
      </c>
      <c r="J90" t="n">
        <v>10.0</v>
      </c>
      <c r="K90" t="n">
        <f>SUM(M90:INDEX(M90:XFD90,1,M3))</f>
        <v>0.0</v>
      </c>
      <c r="L90" s="28"/>
    </row>
    <row r="91">
      <c r="A91" t="s">
        <v>444</v>
      </c>
      <c r="B91" t="s">
        <v>445</v>
      </c>
      <c r="C91" t="s">
        <v>446</v>
      </c>
      <c r="D91" t="s">
        <v>447</v>
      </c>
      <c r="E91" t="s">
        <v>448</v>
      </c>
      <c r="F91" t="s">
        <v>21</v>
      </c>
      <c r="G91" t="s">
        <v>22</v>
      </c>
      <c r="H91" t="s">
        <v>23</v>
      </c>
      <c r="I91" t="s">
        <v>23</v>
      </c>
      <c r="J91" t="n">
        <v>12.0</v>
      </c>
      <c r="K91" t="n">
        <f>SUM(M91:INDEX(M91:XFD91,1,M3))</f>
        <v>0.0</v>
      </c>
      <c r="L91" s="28"/>
    </row>
    <row r="92">
      <c r="A92" t="s">
        <v>449</v>
      </c>
      <c r="B92" t="s">
        <v>450</v>
      </c>
      <c r="C92" t="s">
        <v>451</v>
      </c>
      <c r="D92" t="s">
        <v>452</v>
      </c>
      <c r="E92" t="s">
        <v>453</v>
      </c>
      <c r="F92" t="s">
        <v>21</v>
      </c>
      <c r="G92" t="s">
        <v>22</v>
      </c>
      <c r="H92" t="s">
        <v>23</v>
      </c>
      <c r="I92" t="s">
        <v>23</v>
      </c>
      <c r="J92" t="n">
        <v>12.0</v>
      </c>
      <c r="K92" t="n">
        <f>SUM(M92:INDEX(M92:XFD92,1,M3))</f>
        <v>0.0</v>
      </c>
      <c r="L92" s="28"/>
    </row>
    <row r="93">
      <c r="A93" t="s">
        <v>454</v>
      </c>
      <c r="B93" t="s">
        <v>455</v>
      </c>
      <c r="C93" t="s">
        <v>456</v>
      </c>
      <c r="D93" t="s">
        <v>457</v>
      </c>
      <c r="E93" t="s">
        <v>458</v>
      </c>
      <c r="F93" t="s">
        <v>21</v>
      </c>
      <c r="G93" t="s">
        <v>22</v>
      </c>
      <c r="H93" t="s">
        <v>23</v>
      </c>
      <c r="I93" t="s">
        <v>23</v>
      </c>
      <c r="J93" t="n">
        <v>12.0</v>
      </c>
      <c r="K93" t="n">
        <f>SUM(M93:INDEX(M93:XFD93,1,M3))</f>
        <v>0.0</v>
      </c>
      <c r="L93" s="28"/>
    </row>
    <row r="94">
      <c r="A94" t="s">
        <v>459</v>
      </c>
      <c r="B94" t="s">
        <v>460</v>
      </c>
      <c r="C94" t="s">
        <v>461</v>
      </c>
      <c r="D94" t="s">
        <v>462</v>
      </c>
      <c r="E94" t="s">
        <v>463</v>
      </c>
      <c r="F94" t="s">
        <v>21</v>
      </c>
      <c r="G94" t="s">
        <v>22</v>
      </c>
      <c r="H94" t="s">
        <v>23</v>
      </c>
      <c r="I94" t="s">
        <v>23</v>
      </c>
      <c r="J94" t="n">
        <v>10.0</v>
      </c>
      <c r="K94" t="n">
        <f>SUM(M94:INDEX(M94:XFD94,1,M3))</f>
        <v>0.0</v>
      </c>
      <c r="L94" s="28"/>
    </row>
    <row r="95">
      <c r="A95" t="s">
        <v>464</v>
      </c>
      <c r="B95" t="s">
        <v>465</v>
      </c>
      <c r="C95" t="s">
        <v>466</v>
      </c>
      <c r="D95" t="s">
        <v>467</v>
      </c>
      <c r="E95" t="s">
        <v>468</v>
      </c>
      <c r="F95" t="s">
        <v>21</v>
      </c>
      <c r="G95" t="s">
        <v>22</v>
      </c>
      <c r="H95" t="s">
        <v>23</v>
      </c>
      <c r="I95" t="s">
        <v>23</v>
      </c>
      <c r="J95" t="n">
        <v>1.0</v>
      </c>
      <c r="K95" t="n">
        <f>SUM(M95:INDEX(M95:XFD95,1,M3))</f>
        <v>0.0</v>
      </c>
      <c r="L95" s="28"/>
    </row>
    <row r="96">
      <c r="A96" t="s">
        <v>469</v>
      </c>
      <c r="B96" t="s">
        <v>470</v>
      </c>
      <c r="C96" t="s">
        <v>471</v>
      </c>
      <c r="D96" t="s">
        <v>472</v>
      </c>
      <c r="E96" t="s">
        <v>473</v>
      </c>
      <c r="F96" t="s">
        <v>21</v>
      </c>
      <c r="G96" t="s">
        <v>22</v>
      </c>
      <c r="H96" t="s">
        <v>23</v>
      </c>
      <c r="I96" t="s">
        <v>23</v>
      </c>
      <c r="J96" t="n">
        <v>12.0</v>
      </c>
      <c r="K96" t="n">
        <f>SUM(M96:INDEX(M96:XFD96,1,M3))</f>
        <v>0.0</v>
      </c>
      <c r="L96" s="28"/>
    </row>
    <row r="97">
      <c r="A97" t="s">
        <v>474</v>
      </c>
      <c r="B97" t="s">
        <v>475</v>
      </c>
      <c r="C97" t="s">
        <v>476</v>
      </c>
      <c r="D97" t="s">
        <v>477</v>
      </c>
      <c r="E97" t="s">
        <v>478</v>
      </c>
      <c r="F97" t="s">
        <v>21</v>
      </c>
      <c r="G97" t="s">
        <v>22</v>
      </c>
      <c r="H97" t="s">
        <v>23</v>
      </c>
      <c r="I97" t="s">
        <v>23</v>
      </c>
      <c r="J97" t="n">
        <v>2.0</v>
      </c>
      <c r="K97" t="n">
        <f>SUM(M97:INDEX(M97:XFD97,1,M3))</f>
        <v>0.0</v>
      </c>
      <c r="L97" s="28"/>
    </row>
    <row r="98">
      <c r="A98" t="s">
        <v>479</v>
      </c>
      <c r="B98" t="s">
        <v>480</v>
      </c>
      <c r="C98" t="s">
        <v>481</v>
      </c>
      <c r="D98" t="s">
        <v>482</v>
      </c>
      <c r="E98" t="s">
        <v>483</v>
      </c>
      <c r="F98" t="s">
        <v>21</v>
      </c>
      <c r="G98" t="s">
        <v>22</v>
      </c>
      <c r="H98" t="s">
        <v>23</v>
      </c>
      <c r="I98" t="s">
        <v>23</v>
      </c>
      <c r="J98" t="n">
        <v>1.0</v>
      </c>
      <c r="K98" t="n">
        <f>SUM(M98:INDEX(M98:XFD98,1,M3))</f>
        <v>0.0</v>
      </c>
      <c r="L98" s="28"/>
    </row>
    <row r="99">
      <c r="A99" t="s">
        <v>484</v>
      </c>
      <c r="B99" t="s">
        <v>485</v>
      </c>
      <c r="C99" t="s">
        <v>486</v>
      </c>
      <c r="D99" t="s">
        <v>487</v>
      </c>
      <c r="E99" t="s">
        <v>488</v>
      </c>
      <c r="F99" t="s">
        <v>21</v>
      </c>
      <c r="G99" t="s">
        <v>22</v>
      </c>
      <c r="H99" t="s">
        <v>23</v>
      </c>
      <c r="I99" t="s">
        <v>23</v>
      </c>
      <c r="J99" t="n">
        <v>1.0</v>
      </c>
      <c r="K99" t="n">
        <f>SUM(M99:INDEX(M99:XFD99,1,M3))</f>
        <v>0.0</v>
      </c>
      <c r="L99" s="28"/>
    </row>
    <row r="100">
      <c r="A100" t="s">
        <v>489</v>
      </c>
      <c r="B100" t="s">
        <v>490</v>
      </c>
      <c r="C100" t="s">
        <v>491</v>
      </c>
      <c r="D100" t="s">
        <v>492</v>
      </c>
      <c r="E100" t="s">
        <v>493</v>
      </c>
      <c r="F100" t="s">
        <v>21</v>
      </c>
      <c r="G100" t="s">
        <v>22</v>
      </c>
      <c r="H100" t="s">
        <v>23</v>
      </c>
      <c r="I100" t="s">
        <v>23</v>
      </c>
      <c r="J100" t="n">
        <v>1.0</v>
      </c>
      <c r="K100" t="n">
        <f>SUM(M100:INDEX(M100:XFD100,1,M3))</f>
        <v>0.0</v>
      </c>
      <c r="L100" s="28"/>
    </row>
    <row r="101">
      <c r="A101" t="s">
        <v>494</v>
      </c>
      <c r="B101" t="s">
        <v>495</v>
      </c>
      <c r="C101" t="s">
        <v>496</v>
      </c>
      <c r="D101" t="s">
        <v>497</v>
      </c>
      <c r="E101" t="s">
        <v>498</v>
      </c>
      <c r="F101" t="s">
        <v>21</v>
      </c>
      <c r="G101" t="s">
        <v>22</v>
      </c>
      <c r="H101" t="s">
        <v>23</v>
      </c>
      <c r="I101" t="s">
        <v>23</v>
      </c>
      <c r="J101" t="n">
        <v>1.0</v>
      </c>
      <c r="K101" t="n">
        <f>SUM(M101:INDEX(M101:XFD101,1,M3))</f>
        <v>0.0</v>
      </c>
      <c r="L101" s="28"/>
    </row>
    <row r="102">
      <c r="A102" t="s">
        <v>499</v>
      </c>
      <c r="B102" t="s">
        <v>500</v>
      </c>
      <c r="C102" t="s">
        <v>501</v>
      </c>
      <c r="D102" t="s">
        <v>502</v>
      </c>
      <c r="E102" t="s">
        <v>503</v>
      </c>
      <c r="F102" t="s">
        <v>21</v>
      </c>
      <c r="G102" t="s">
        <v>22</v>
      </c>
      <c r="H102" t="s">
        <v>23</v>
      </c>
      <c r="I102" t="s">
        <v>23</v>
      </c>
      <c r="J102" t="n">
        <v>7.0</v>
      </c>
      <c r="K102" t="n">
        <f>SUM(M102:INDEX(M102:XFD102,1,M3))</f>
        <v>0.0</v>
      </c>
      <c r="L102" s="28"/>
    </row>
    <row r="103">
      <c r="A103" t="s">
        <v>504</v>
      </c>
      <c r="B103" t="s">
        <v>505</v>
      </c>
      <c r="C103" t="s">
        <v>506</v>
      </c>
      <c r="D103" t="s">
        <v>507</v>
      </c>
      <c r="E103" t="s">
        <v>508</v>
      </c>
      <c r="F103" t="s">
        <v>21</v>
      </c>
      <c r="G103" t="s">
        <v>22</v>
      </c>
      <c r="H103" t="s">
        <v>23</v>
      </c>
      <c r="I103" t="s">
        <v>23</v>
      </c>
      <c r="J103" t="n">
        <v>9.0</v>
      </c>
      <c r="K103" t="n">
        <f>SUM(M103:INDEX(M103:XFD103,1,M3))</f>
        <v>0.0</v>
      </c>
      <c r="L103" s="28"/>
    </row>
    <row r="104">
      <c r="A104" t="s">
        <v>509</v>
      </c>
      <c r="B104" t="s">
        <v>510</v>
      </c>
      <c r="C104" t="s">
        <v>511</v>
      </c>
      <c r="D104" t="s">
        <v>512</v>
      </c>
      <c r="E104" t="s">
        <v>513</v>
      </c>
      <c r="F104" t="s">
        <v>21</v>
      </c>
      <c r="G104" t="s">
        <v>22</v>
      </c>
      <c r="H104" t="s">
        <v>23</v>
      </c>
      <c r="I104" t="s">
        <v>23</v>
      </c>
      <c r="J104" t="n">
        <v>6.0</v>
      </c>
      <c r="K104" t="n">
        <f>SUM(M104:INDEX(M104:XFD104,1,M3))</f>
        <v>0.0</v>
      </c>
      <c r="L104" s="28"/>
    </row>
    <row r="105">
      <c r="A105" t="s">
        <v>514</v>
      </c>
      <c r="B105" t="s">
        <v>515</v>
      </c>
      <c r="C105" t="s">
        <v>516</v>
      </c>
      <c r="D105" t="s">
        <v>517</v>
      </c>
      <c r="E105" t="s">
        <v>518</v>
      </c>
      <c r="F105" t="s">
        <v>21</v>
      </c>
      <c r="G105" t="s">
        <v>22</v>
      </c>
      <c r="H105" t="s">
        <v>23</v>
      </c>
      <c r="I105" t="s">
        <v>23</v>
      </c>
      <c r="J105" t="n">
        <v>10.0</v>
      </c>
      <c r="K105" t="n">
        <f>SUM(M105:INDEX(M105:XFD105,1,M3))</f>
        <v>0.0</v>
      </c>
      <c r="L105" s="28"/>
    </row>
    <row r="106">
      <c r="A106" t="s">
        <v>519</v>
      </c>
      <c r="B106" t="s">
        <v>520</v>
      </c>
      <c r="C106" t="s">
        <v>521</v>
      </c>
      <c r="D106" t="s">
        <v>522</v>
      </c>
      <c r="E106" t="s">
        <v>523</v>
      </c>
      <c r="F106" t="s">
        <v>21</v>
      </c>
      <c r="G106" t="s">
        <v>22</v>
      </c>
      <c r="H106" t="s">
        <v>23</v>
      </c>
      <c r="I106" t="s">
        <v>23</v>
      </c>
      <c r="J106" t="n">
        <v>2.0</v>
      </c>
      <c r="K106" t="n">
        <f>SUM(M106:INDEX(M106:XFD106,1,M3))</f>
        <v>0.0</v>
      </c>
      <c r="L106" s="28"/>
    </row>
    <row r="107">
      <c r="A107" t="s">
        <v>524</v>
      </c>
      <c r="B107" t="s">
        <v>525</v>
      </c>
      <c r="C107" t="s">
        <v>526</v>
      </c>
      <c r="D107" t="s">
        <v>527</v>
      </c>
      <c r="E107" t="s">
        <v>528</v>
      </c>
      <c r="F107" t="s">
        <v>21</v>
      </c>
      <c r="G107" t="s">
        <v>22</v>
      </c>
      <c r="H107" t="s">
        <v>23</v>
      </c>
      <c r="I107" t="s">
        <v>23</v>
      </c>
      <c r="J107" t="n">
        <v>8.0</v>
      </c>
      <c r="K107" t="n">
        <f>SUM(M107:INDEX(M107:XFD107,1,M3))</f>
        <v>0.0</v>
      </c>
      <c r="L107" s="28"/>
    </row>
    <row r="108">
      <c r="A108" t="s">
        <v>529</v>
      </c>
      <c r="B108" t="s">
        <v>530</v>
      </c>
      <c r="C108" t="s">
        <v>531</v>
      </c>
      <c r="D108" t="s">
        <v>532</v>
      </c>
      <c r="E108" t="s">
        <v>533</v>
      </c>
      <c r="F108" t="s">
        <v>21</v>
      </c>
      <c r="G108" t="s">
        <v>22</v>
      </c>
      <c r="H108" t="s">
        <v>23</v>
      </c>
      <c r="I108" t="s">
        <v>23</v>
      </c>
      <c r="J108" t="n">
        <v>8.0</v>
      </c>
      <c r="K108" t="n">
        <f>SUM(M108:INDEX(M108:XFD108,1,M3))</f>
        <v>0.0</v>
      </c>
      <c r="L108" s="28"/>
    </row>
    <row r="109">
      <c r="A109" t="s">
        <v>534</v>
      </c>
      <c r="B109" t="s">
        <v>535</v>
      </c>
      <c r="C109" t="s">
        <v>536</v>
      </c>
      <c r="D109" t="s">
        <v>537</v>
      </c>
      <c r="E109" t="s">
        <v>538</v>
      </c>
      <c r="F109" t="s">
        <v>21</v>
      </c>
      <c r="G109" t="s">
        <v>22</v>
      </c>
      <c r="H109" t="s">
        <v>23</v>
      </c>
      <c r="I109" t="s">
        <v>23</v>
      </c>
      <c r="J109" t="n">
        <v>1.0</v>
      </c>
      <c r="K109" t="n">
        <f>SUM(M109:INDEX(M109:XFD109,1,M3))</f>
        <v>0.0</v>
      </c>
      <c r="L109" s="28"/>
    </row>
    <row r="110">
      <c r="A110" t="s">
        <v>539</v>
      </c>
      <c r="B110" t="s">
        <v>540</v>
      </c>
      <c r="C110" t="s">
        <v>541</v>
      </c>
      <c r="D110" t="s">
        <v>542</v>
      </c>
      <c r="E110" t="s">
        <v>543</v>
      </c>
      <c r="F110" t="s">
        <v>21</v>
      </c>
      <c r="G110" t="s">
        <v>22</v>
      </c>
      <c r="H110" t="s">
        <v>23</v>
      </c>
      <c r="I110" t="s">
        <v>23</v>
      </c>
      <c r="J110" t="n">
        <v>2.0</v>
      </c>
      <c r="K110" t="n">
        <f>SUM(M110:INDEX(M110:XFD110,1,M3))</f>
        <v>0.0</v>
      </c>
      <c r="L110" s="28"/>
    </row>
    <row r="111">
      <c r="A111" t="s">
        <v>544</v>
      </c>
      <c r="B111" t="s">
        <v>545</v>
      </c>
      <c r="C111" t="s">
        <v>546</v>
      </c>
      <c r="D111" t="s">
        <v>547</v>
      </c>
      <c r="E111" t="s">
        <v>548</v>
      </c>
      <c r="F111" t="s">
        <v>21</v>
      </c>
      <c r="G111" t="s">
        <v>22</v>
      </c>
      <c r="H111" t="s">
        <v>23</v>
      </c>
      <c r="I111" t="s">
        <v>23</v>
      </c>
      <c r="J111" t="n">
        <v>1.0</v>
      </c>
      <c r="K111" t="n">
        <f>SUM(M111:INDEX(M111:XFD111,1,M3))</f>
        <v>0.0</v>
      </c>
      <c r="L111" s="28"/>
    </row>
    <row r="112">
      <c r="A112" t="s">
        <v>549</v>
      </c>
      <c r="B112" t="s">
        <v>550</v>
      </c>
      <c r="C112" t="s">
        <v>551</v>
      </c>
      <c r="D112" t="s">
        <v>552</v>
      </c>
      <c r="E112" t="s">
        <v>553</v>
      </c>
      <c r="F112" t="s">
        <v>21</v>
      </c>
      <c r="G112" t="s">
        <v>22</v>
      </c>
      <c r="H112" t="s">
        <v>23</v>
      </c>
      <c r="I112" t="s">
        <v>23</v>
      </c>
      <c r="J112" t="n">
        <v>1.0</v>
      </c>
      <c r="K112" t="n">
        <f>SUM(M112:INDEX(M112:XFD112,1,M3))</f>
        <v>0.0</v>
      </c>
      <c r="L112" s="28"/>
    </row>
    <row r="113">
      <c r="A113" t="s">
        <v>554</v>
      </c>
      <c r="B113" t="s">
        <v>555</v>
      </c>
      <c r="C113" t="s">
        <v>556</v>
      </c>
      <c r="D113" t="s">
        <v>557</v>
      </c>
      <c r="E113" t="s">
        <v>558</v>
      </c>
      <c r="F113" t="s">
        <v>21</v>
      </c>
      <c r="G113" t="s">
        <v>22</v>
      </c>
      <c r="H113" t="s">
        <v>23</v>
      </c>
      <c r="I113" t="s">
        <v>23</v>
      </c>
      <c r="J113" t="n">
        <v>2.0</v>
      </c>
      <c r="K113" t="n">
        <f>SUM(M113:INDEX(M113:XFD113,1,M3))</f>
        <v>0.0</v>
      </c>
      <c r="L113" s="28"/>
    </row>
    <row r="114">
      <c r="A114" t="s">
        <v>559</v>
      </c>
      <c r="B114" t="s">
        <v>560</v>
      </c>
      <c r="C114" t="s">
        <v>561</v>
      </c>
      <c r="D114" t="s">
        <v>562</v>
      </c>
      <c r="E114" t="s">
        <v>563</v>
      </c>
      <c r="F114" t="s">
        <v>21</v>
      </c>
      <c r="G114" t="s">
        <v>22</v>
      </c>
      <c r="H114" t="s">
        <v>23</v>
      </c>
      <c r="I114" t="s">
        <v>23</v>
      </c>
      <c r="J114" t="n">
        <v>3.0</v>
      </c>
      <c r="K114" t="n">
        <f>SUM(M114:INDEX(M114:XFD114,1,M3))</f>
        <v>0.0</v>
      </c>
      <c r="L114" s="28"/>
    </row>
    <row r="115">
      <c r="A115" t="s">
        <v>564</v>
      </c>
      <c r="B115" t="s">
        <v>565</v>
      </c>
      <c r="C115" t="s">
        <v>566</v>
      </c>
      <c r="D115" t="s">
        <v>567</v>
      </c>
      <c r="E115" t="s">
        <v>568</v>
      </c>
      <c r="F115" t="s">
        <v>21</v>
      </c>
      <c r="G115" t="s">
        <v>22</v>
      </c>
      <c r="H115" t="s">
        <v>23</v>
      </c>
      <c r="I115" t="s">
        <v>23</v>
      </c>
      <c r="J115" t="n">
        <v>1.0</v>
      </c>
      <c r="K115" t="n">
        <f>SUM(M115:INDEX(M115:XFD115,1,M3))</f>
        <v>0.0</v>
      </c>
      <c r="L115" s="28"/>
    </row>
    <row r="116">
      <c r="A116" t="s">
        <v>569</v>
      </c>
      <c r="B116" t="s">
        <v>570</v>
      </c>
      <c r="C116" t="s">
        <v>571</v>
      </c>
      <c r="D116" t="s">
        <v>572</v>
      </c>
      <c r="E116" t="s">
        <v>573</v>
      </c>
      <c r="F116" t="s">
        <v>21</v>
      </c>
      <c r="G116" t="s">
        <v>22</v>
      </c>
      <c r="H116" t="s">
        <v>23</v>
      </c>
      <c r="I116" t="s">
        <v>23</v>
      </c>
      <c r="J116" t="n">
        <v>9.0</v>
      </c>
      <c r="K116" t="n">
        <f>SUM(M116:INDEX(M116:XFD116,1,M3))</f>
        <v>0.0</v>
      </c>
      <c r="L116" s="28"/>
    </row>
    <row r="117">
      <c r="A117" t="s">
        <v>574</v>
      </c>
      <c r="B117" t="s">
        <v>575</v>
      </c>
      <c r="C117" t="s">
        <v>576</v>
      </c>
      <c r="D117" t="s">
        <v>577</v>
      </c>
      <c r="E117" t="s">
        <v>578</v>
      </c>
      <c r="F117" t="s">
        <v>21</v>
      </c>
      <c r="G117" t="s">
        <v>22</v>
      </c>
      <c r="H117" t="s">
        <v>23</v>
      </c>
      <c r="I117" t="s">
        <v>23</v>
      </c>
      <c r="J117" t="n">
        <v>6.0</v>
      </c>
      <c r="K117" t="n">
        <f>SUM(M117:INDEX(M117:XFD117,1,M3))</f>
        <v>0.0</v>
      </c>
      <c r="L117" s="28"/>
    </row>
    <row r="118">
      <c r="A118" t="s">
        <v>579</v>
      </c>
      <c r="B118" t="s">
        <v>580</v>
      </c>
      <c r="C118" t="s">
        <v>581</v>
      </c>
      <c r="D118" t="s">
        <v>582</v>
      </c>
      <c r="E118" t="s">
        <v>583</v>
      </c>
      <c r="F118" t="s">
        <v>21</v>
      </c>
      <c r="G118" t="s">
        <v>22</v>
      </c>
      <c r="H118" t="s">
        <v>23</v>
      </c>
      <c r="I118" t="s">
        <v>23</v>
      </c>
      <c r="J118" t="n">
        <v>1.0</v>
      </c>
      <c r="K118" t="n">
        <f>SUM(M118:INDEX(M118:XFD118,1,M3))</f>
        <v>0.0</v>
      </c>
      <c r="L118" s="28"/>
    </row>
    <row r="119">
      <c r="A119" t="s">
        <v>584</v>
      </c>
      <c r="B119" t="s">
        <v>585</v>
      </c>
      <c r="C119" t="s">
        <v>586</v>
      </c>
      <c r="D119" t="s">
        <v>587</v>
      </c>
      <c r="E119" t="s">
        <v>588</v>
      </c>
      <c r="F119" t="s">
        <v>21</v>
      </c>
      <c r="G119" t="s">
        <v>22</v>
      </c>
      <c r="H119" t="s">
        <v>23</v>
      </c>
      <c r="I119" t="s">
        <v>23</v>
      </c>
      <c r="J119" t="n">
        <v>1.0</v>
      </c>
      <c r="K119" t="n">
        <f>SUM(M119:INDEX(M119:XFD119,1,M3))</f>
        <v>0.0</v>
      </c>
      <c r="L119" s="28"/>
    </row>
    <row r="120">
      <c r="A120" t="s">
        <v>589</v>
      </c>
      <c r="B120" t="s">
        <v>590</v>
      </c>
      <c r="C120" t="s">
        <v>591</v>
      </c>
      <c r="D120" t="s">
        <v>592</v>
      </c>
      <c r="E120" t="s">
        <v>593</v>
      </c>
      <c r="F120" t="s">
        <v>21</v>
      </c>
      <c r="G120" t="s">
        <v>22</v>
      </c>
      <c r="H120" t="s">
        <v>23</v>
      </c>
      <c r="I120" t="s">
        <v>23</v>
      </c>
      <c r="J120" t="n">
        <v>1.0</v>
      </c>
      <c r="K120" t="n">
        <f>SUM(M120:INDEX(M120:XFD120,1,M3))</f>
        <v>0.0</v>
      </c>
      <c r="L120" s="28"/>
    </row>
    <row r="121">
      <c r="A121" t="s">
        <v>594</v>
      </c>
      <c r="B121" t="s">
        <v>595</v>
      </c>
      <c r="C121" t="s">
        <v>596</v>
      </c>
      <c r="D121" t="s">
        <v>597</v>
      </c>
      <c r="E121" t="s">
        <v>598</v>
      </c>
      <c r="F121" t="s">
        <v>21</v>
      </c>
      <c r="G121" t="s">
        <v>22</v>
      </c>
      <c r="H121" t="s">
        <v>23</v>
      </c>
      <c r="I121" t="s">
        <v>23</v>
      </c>
      <c r="J121" t="n">
        <v>1.0</v>
      </c>
      <c r="K121" t="n">
        <f>SUM(M121:INDEX(M121:XFD121,1,M3))</f>
        <v>0.0</v>
      </c>
      <c r="L121" s="28"/>
    </row>
    <row r="122">
      <c r="A122" t="s">
        <v>599</v>
      </c>
      <c r="B122" t="s">
        <v>600</v>
      </c>
      <c r="C122" t="s">
        <v>601</v>
      </c>
      <c r="D122" t="s">
        <v>602</v>
      </c>
      <c r="E122" t="s">
        <v>603</v>
      </c>
      <c r="F122" t="s">
        <v>21</v>
      </c>
      <c r="G122" t="s">
        <v>22</v>
      </c>
      <c r="H122" t="s">
        <v>23</v>
      </c>
      <c r="I122" t="s">
        <v>23</v>
      </c>
      <c r="J122" t="n">
        <v>1.0</v>
      </c>
      <c r="K122" t="n">
        <f>SUM(M122:INDEX(M122:XFD122,1,M3))</f>
        <v>0.0</v>
      </c>
      <c r="L122" s="28"/>
    </row>
    <row r="123">
      <c r="A123" t="s">
        <v>604</v>
      </c>
      <c r="B123" t="s">
        <v>605</v>
      </c>
      <c r="C123" t="s">
        <v>606</v>
      </c>
      <c r="D123" t="s">
        <v>607</v>
      </c>
      <c r="E123" t="s">
        <v>608</v>
      </c>
      <c r="F123" t="s">
        <v>21</v>
      </c>
      <c r="G123" t="s">
        <v>22</v>
      </c>
      <c r="H123" t="s">
        <v>23</v>
      </c>
      <c r="I123" t="s">
        <v>23</v>
      </c>
      <c r="J123" t="n">
        <v>4.0</v>
      </c>
      <c r="K123" t="n">
        <f>SUM(M123:INDEX(M123:XFD123,1,M3))</f>
        <v>0.0</v>
      </c>
      <c r="L123" s="28"/>
    </row>
    <row r="124">
      <c r="A124" t="s">
        <v>609</v>
      </c>
      <c r="B124" t="s">
        <v>610</v>
      </c>
      <c r="C124" t="s">
        <v>611</v>
      </c>
      <c r="D124" t="s">
        <v>612</v>
      </c>
      <c r="E124" t="s">
        <v>613</v>
      </c>
      <c r="F124" t="s">
        <v>21</v>
      </c>
      <c r="G124" t="s">
        <v>22</v>
      </c>
      <c r="H124" t="s">
        <v>23</v>
      </c>
      <c r="I124" t="s">
        <v>23</v>
      </c>
      <c r="J124" t="n">
        <v>1.0</v>
      </c>
      <c r="K124" t="n">
        <f>SUM(M124:INDEX(M124:XFD124,1,M3))</f>
        <v>0.0</v>
      </c>
      <c r="L124" s="28"/>
    </row>
    <row r="125">
      <c r="A125" t="s">
        <v>614</v>
      </c>
      <c r="B125" t="s">
        <v>615</v>
      </c>
      <c r="C125" t="s">
        <v>616</v>
      </c>
      <c r="D125" t="s">
        <v>617</v>
      </c>
      <c r="E125" t="s">
        <v>618</v>
      </c>
      <c r="F125" t="s">
        <v>21</v>
      </c>
      <c r="G125" t="s">
        <v>22</v>
      </c>
      <c r="H125" t="s">
        <v>23</v>
      </c>
      <c r="I125" t="s">
        <v>23</v>
      </c>
      <c r="J125" t="n">
        <v>7.0</v>
      </c>
      <c r="K125" t="n">
        <f>SUM(M125:INDEX(M125:XFD125,1,M3))</f>
        <v>0.0</v>
      </c>
      <c r="L125" s="28"/>
    </row>
    <row r="126">
      <c r="A126" t="s">
        <v>619</v>
      </c>
      <c r="B126" t="s">
        <v>620</v>
      </c>
      <c r="C126" t="s">
        <v>621</v>
      </c>
      <c r="D126" t="s">
        <v>622</v>
      </c>
      <c r="E126" t="s">
        <v>623</v>
      </c>
      <c r="F126" t="s">
        <v>21</v>
      </c>
      <c r="G126" t="s">
        <v>22</v>
      </c>
      <c r="H126" t="s">
        <v>23</v>
      </c>
      <c r="I126" t="s">
        <v>23</v>
      </c>
      <c r="J126" t="n">
        <v>6.0</v>
      </c>
      <c r="K126" t="n">
        <f>SUM(M126:INDEX(M126:XFD126,1,M3))</f>
        <v>0.0</v>
      </c>
      <c r="L126" s="28"/>
    </row>
    <row r="127">
      <c r="A127" t="s">
        <v>624</v>
      </c>
      <c r="B127" t="s">
        <v>625</v>
      </c>
      <c r="C127" t="s">
        <v>626</v>
      </c>
      <c r="D127" t="s">
        <v>627</v>
      </c>
      <c r="E127" t="s">
        <v>628</v>
      </c>
      <c r="F127" t="s">
        <v>21</v>
      </c>
      <c r="G127" t="s">
        <v>22</v>
      </c>
      <c r="H127" t="s">
        <v>23</v>
      </c>
      <c r="I127" t="s">
        <v>23</v>
      </c>
      <c r="J127" t="n">
        <v>3.0</v>
      </c>
      <c r="K127" t="n">
        <f>SUM(M127:INDEX(M127:XFD127,1,M3))</f>
        <v>0.0</v>
      </c>
      <c r="L127" s="28"/>
    </row>
    <row r="128">
      <c r="A128" t="s">
        <v>629</v>
      </c>
      <c r="B128" t="s">
        <v>630</v>
      </c>
      <c r="C128" t="s">
        <v>631</v>
      </c>
      <c r="D128" t="s">
        <v>632</v>
      </c>
      <c r="E128" t="s">
        <v>633</v>
      </c>
      <c r="F128" t="s">
        <v>21</v>
      </c>
      <c r="G128" t="s">
        <v>22</v>
      </c>
      <c r="H128" t="s">
        <v>23</v>
      </c>
      <c r="I128" t="s">
        <v>23</v>
      </c>
      <c r="J128" t="n">
        <v>8.0</v>
      </c>
      <c r="K128" t="n">
        <f>SUM(M128:INDEX(M128:XFD128,1,M3))</f>
        <v>0.0</v>
      </c>
      <c r="L128" s="28"/>
    </row>
    <row r="129">
      <c r="A129" t="s">
        <v>634</v>
      </c>
      <c r="B129" t="s">
        <v>635</v>
      </c>
      <c r="C129" t="s">
        <v>636</v>
      </c>
      <c r="D129" t="s">
        <v>637</v>
      </c>
      <c r="E129" t="s">
        <v>638</v>
      </c>
      <c r="F129" t="s">
        <v>21</v>
      </c>
      <c r="G129" t="s">
        <v>22</v>
      </c>
      <c r="H129" t="s">
        <v>23</v>
      </c>
      <c r="I129" t="s">
        <v>23</v>
      </c>
      <c r="J129" t="n">
        <v>3.0</v>
      </c>
      <c r="K129" t="n">
        <f>SUM(M129:INDEX(M129:XFD129,1,M3))</f>
        <v>0.0</v>
      </c>
      <c r="L129" s="28"/>
    </row>
    <row r="130">
      <c r="A130" t="s">
        <v>639</v>
      </c>
      <c r="B130" t="s">
        <v>640</v>
      </c>
      <c r="C130" t="s">
        <v>641</v>
      </c>
      <c r="D130" t="s">
        <v>642</v>
      </c>
      <c r="E130" t="s">
        <v>643</v>
      </c>
      <c r="F130" t="s">
        <v>21</v>
      </c>
      <c r="G130" t="s">
        <v>22</v>
      </c>
      <c r="H130" t="s">
        <v>23</v>
      </c>
      <c r="I130" t="s">
        <v>23</v>
      </c>
      <c r="J130" t="n">
        <v>4.0</v>
      </c>
      <c r="K130" t="n">
        <f>SUM(M130:INDEX(M130:XFD130,1,M3))</f>
        <v>0.0</v>
      </c>
      <c r="L130" s="28"/>
    </row>
    <row r="131" ht="8.0" customHeight="true">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row>
    <row r="132">
      <c r="A132" t="s" s="32">
        <v>644</v>
      </c>
      <c r="B132" s="33"/>
      <c r="C132" s="34"/>
      <c r="D132" s="35"/>
      <c r="E132" s="36"/>
      <c r="F132" s="37"/>
      <c r="G132" s="38"/>
      <c r="H132" s="39"/>
      <c r="I132" s="40"/>
      <c r="J132" s="41"/>
      <c r="K132" s="42"/>
      <c r="L132" s="43"/>
      <c r="M132" t="n" s="44">
        <f>IF(M3&gt;=1,"P1 - B1","")</f>
        <v>0.0</v>
      </c>
      <c r="N132" t="n" s="45">
        <f>IF(M3&gt;=2,"P1 - B2","")</f>
        <v>0.0</v>
      </c>
      <c r="O132" t="n" s="46">
        <f>IF(M3&gt;=3,"P1 - B3","")</f>
        <v>0.0</v>
      </c>
      <c r="P132" t="n" s="47">
        <f>IF(M3&gt;=4,"P1 - B4","")</f>
        <v>0.0</v>
      </c>
      <c r="Q132" t="n" s="48">
        <f>IF(M3&gt;=5,"P1 - B5","")</f>
        <v>0.0</v>
      </c>
      <c r="R132" t="n" s="49">
        <f>IF(M3&gt;=6,"P1 - B6","")</f>
        <v>0.0</v>
      </c>
      <c r="S132" t="n" s="50">
        <f>IF(M3&gt;=7,"P1 - B7","")</f>
        <v>0.0</v>
      </c>
      <c r="T132" t="n" s="51">
        <f>IF(M3&gt;=8,"P1 - B8","")</f>
        <v>0.0</v>
      </c>
      <c r="U132" t="n" s="52">
        <f>IF(M3&gt;=9,"P1 - B9","")</f>
        <v>0.0</v>
      </c>
      <c r="V132" t="n" s="53">
        <f>IF(M3&gt;=10,"P1 - B10","")</f>
        <v>0.0</v>
      </c>
      <c r="W132" t="n" s="54">
        <f>IF(M3&gt;=11,"P1 - B11","")</f>
        <v>0.0</v>
      </c>
      <c r="X132" t="n" s="55">
        <f>IF(M3&gt;=12,"P1 - B12","")</f>
        <v>0.0</v>
      </c>
      <c r="Y132" t="n" s="56">
        <f>IF(M3&gt;=13,"P1 - B13","")</f>
        <v>0.0</v>
      </c>
      <c r="Z132" t="n" s="57">
        <f>IF(M3&gt;=14,"P1 - B14","")</f>
        <v>0.0</v>
      </c>
      <c r="AA132" t="n" s="58">
        <f>IF(M3&gt;=15,"P1 - B15","")</f>
        <v>0.0</v>
      </c>
      <c r="AB132" t="n" s="59">
        <f>IF(M3&gt;=16,"P1 - B16","")</f>
        <v>0.0</v>
      </c>
      <c r="AC132" t="n" s="60">
        <f>IF(M3&gt;=17,"P1 - B17","")</f>
        <v>0.0</v>
      </c>
      <c r="AD132" t="n" s="61">
        <f>IF(M3&gt;=18,"P1 - B18","")</f>
        <v>0.0</v>
      </c>
      <c r="AE132" t="n" s="62">
        <f>IF(M3&gt;=19,"P1 - B19","")</f>
        <v>0.0</v>
      </c>
      <c r="AF132" t="n" s="63">
        <f>IF(M3&gt;=20,"P1 - B20","")</f>
        <v>0.0</v>
      </c>
      <c r="AG132" t="n" s="64">
        <f>IF(M3&gt;=21,"P1 - B21","")</f>
        <v>0.0</v>
      </c>
      <c r="AH132" t="n" s="65">
        <f>IF(M3&gt;=22,"P1 - B22","")</f>
        <v>0.0</v>
      </c>
      <c r="AI132" t="n" s="66">
        <f>IF(M3&gt;=23,"P1 - B23","")</f>
        <v>0.0</v>
      </c>
      <c r="AJ132" t="n" s="67">
        <f>IF(M3&gt;=24,"P1 - B24","")</f>
        <v>0.0</v>
      </c>
      <c r="AK132" t="n" s="68">
        <f>IF(M3&gt;=25,"P1 - B25","")</f>
        <v>0.0</v>
      </c>
    </row>
    <row r="133">
      <c r="A133" t="s" s="70">
        <v>645</v>
      </c>
      <c r="B133" s="71"/>
      <c r="C133" s="72"/>
      <c r="D133" s="73"/>
      <c r="E133" s="74"/>
      <c r="F133" s="75"/>
      <c r="G133" s="76"/>
      <c r="H133" s="77"/>
      <c r="I133" s="78"/>
      <c r="J133" s="79"/>
      <c r="K133" s="80"/>
      <c r="L133" s="81"/>
    </row>
    <row r="134">
      <c r="A134" t="s" s="83">
        <v>646</v>
      </c>
      <c r="B134" s="84"/>
      <c r="C134" s="85"/>
      <c r="D134" s="86"/>
      <c r="E134" s="87"/>
      <c r="F134" s="88"/>
      <c r="G134" s="89"/>
      <c r="H134" s="90"/>
      <c r="I134" s="91"/>
      <c r="J134" s="92"/>
      <c r="K134" s="93"/>
      <c r="L134" s="94"/>
    </row>
    <row r="135">
      <c r="A135" t="s" s="96">
        <v>647</v>
      </c>
      <c r="B135" s="97"/>
      <c r="C135" s="98"/>
      <c r="D135" s="99"/>
      <c r="E135" s="100"/>
      <c r="F135" s="101"/>
      <c r="G135" s="102"/>
      <c r="H135" s="103"/>
      <c r="I135" s="104"/>
      <c r="J135" s="105"/>
      <c r="K135" s="106"/>
      <c r="L135" s="107"/>
    </row>
    <row r="136">
      <c r="A136" t="s" s="109">
        <v>648</v>
      </c>
      <c r="B136" s="110"/>
      <c r="C136" s="111"/>
      <c r="D136" s="112"/>
      <c r="E136" s="113"/>
      <c r="F136" s="114"/>
      <c r="G136" s="115"/>
      <c r="H136" s="116"/>
      <c r="I136" s="117"/>
      <c r="J136" s="118"/>
      <c r="K136" s="119"/>
      <c r="L136" s="120"/>
    </row>
    <row r="137" ht="8.0" customHeight="true">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row>
    <row r="138"/>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31:AK131"/>
    <mergeCell ref="A132:L132"/>
    <mergeCell ref="A133:L133"/>
    <mergeCell ref="A134:L134"/>
    <mergeCell ref="A135:L135"/>
    <mergeCell ref="A136:L136"/>
    <mergeCell ref="A137:AK137"/>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conditionalFormatting sqref="K125">
    <cfRule type="expression" dxfId="119" priority="120">
      <formula>OR((J125 &lt;&gt; K125), (INT(J125) &lt;&gt; J125))</formula>
    </cfRule>
  </conditionalFormatting>
  <conditionalFormatting sqref="K126">
    <cfRule type="expression" dxfId="120" priority="121">
      <formula>OR((J126 &lt;&gt; K126), (INT(J126) &lt;&gt; J126))</formula>
    </cfRule>
  </conditionalFormatting>
  <conditionalFormatting sqref="K127">
    <cfRule type="expression" dxfId="121" priority="122">
      <formula>OR((J127 &lt;&gt; K127), (INT(J127) &lt;&gt; J127))</formula>
    </cfRule>
  </conditionalFormatting>
  <conditionalFormatting sqref="K128">
    <cfRule type="expression" dxfId="122" priority="123">
      <formula>OR((J128 &lt;&gt; K128), (INT(J128) &lt;&gt; J128))</formula>
    </cfRule>
  </conditionalFormatting>
  <conditionalFormatting sqref="K129">
    <cfRule type="expression" dxfId="123" priority="124">
      <formula>OR((J129 &lt;&gt; K129), (INT(J129) &lt;&gt; J129))</formula>
    </cfRule>
  </conditionalFormatting>
  <conditionalFormatting sqref="K130">
    <cfRule type="expression" dxfId="124" priority="125">
      <formula>OR((J130 &lt;&gt; K130), (INT(J130) &lt;&gt; J130))</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31 N6:N131 O6:O131 P6:P131 Q6:Q131 R6:R131 S6:S131 T6:T131 U6:U131 V6:V131 W6:W131 X6:X131 Y6:Y131 Z6:Z131 AA6:AA131 AB6:AB131 AC6:AC131 AD6:AD131 AE6:AE131 AF6:AF131 AG6:AG131 AH6:AH131 AI6:AI131 AJ6:AJ131 AK6:AK131" allowBlank="true" errorStyle="stop" showErrorMessage="true" errorTitle="Validation error" error="Enter a whole number greater than or equal to 0">
      <formula1>0</formula1>
    </dataValidation>
    <dataValidation type="decimal" operator="greaterThan" sqref="M133:M136 N133:N136 O133:O136 P133:P136 Q133:Q136 R133:R136 S133:S136 T133:T136 U133:U136 V133:V136 W133:W136 X133:X136 Y133:Y136 Z133:Z136 AA133:AA136 AB133:AB136 AC133:AC136 AD133:AD136 AE133:AE136 AF133:AF136 AG133:AG136 AH133:AH136 AI133:AI136 AJ133:AJ136 AK133:AK136"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649</v>
      </c>
    </row>
    <row r="2">
      <c r="A2" t="s" s="122">
        <v>650</v>
      </c>
    </row>
    <row r="3">
      <c r="A3" t="s" s="123">
        <v>651</v>
      </c>
    </row>
    <row r="4">
      <c r="A4" t="s" s="124">
        <v>652</v>
      </c>
    </row>
    <row r="5">
      <c r="A5" t="s" s="125">
        <v>653</v>
      </c>
    </row>
    <row r="6">
      <c r="A6" t="s" s="126">
        <v>654</v>
      </c>
    </row>
    <row r="7">
      <c r="A7" t="s" s="127">
        <v>655</v>
      </c>
    </row>
    <row r="8">
      <c r="A8" t="s" s="128">
        <v>656</v>
      </c>
    </row>
    <row r="9">
      <c r="A9" t="s" s="129">
        <v>657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658</v>
      </c>
      <c r="B1" t="s" s="131">
        <v>659</v>
      </c>
    </row>
    <row r="2">
      <c r="A2" t="s" s="132">
        <v>660</v>
      </c>
      <c r="B2" t="s" s="133">
        <v>661</v>
      </c>
    </row>
    <row r="3">
      <c r="A3" t="s" s="134">
        <v>662</v>
      </c>
      <c r="B3" t="s" s="135">
        <v>663</v>
      </c>
    </row>
    <row r="4">
      <c r="A4" t="s" s="136">
        <v>664</v>
      </c>
      <c r="B4" t="s" s="137">
        <v>665</v>
      </c>
    </row>
    <row r="5">
      <c r="A5" t="s" s="138">
        <v>666</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2025-01-21T07:23:31Z</dcterms:created>
  <dc:creator>Apache POI</dc:creator>
</cp:coreProperties>
</file>