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<sst xmlns="http://schemas.openxmlformats.org/spreadsheetml/2006/main" count="435" uniqueCount="262">
  <si>
    <t>Provide the box details for this pack group below. Please see the instructions sheet if you have questions.</t>
  </si>
  <si>
    <t>Pack group: 1</t>
  </si>
  <si>
    <t>pgfc4c6b6f-36cf-400c-88f4-7ff4c1264ec4</t>
  </si>
  <si>
    <t>Total SKUs: 44 (230 units)</t>
  </si>
  <si>
    <t>Total box count:</t>
  </si>
  <si>
    <t>SKU</t>
  </si>
  <si>
    <t xml:space="preserve">Product title </t>
  </si>
  <si>
    <t>Id</t>
  </si>
  <si>
    <t>ASIN</t>
  </si>
  <si>
    <t>FNSKU</t>
  </si>
  <si>
    <t>Condition</t>
  </si>
  <si>
    <t>Prep type</t>
  </si>
  <si>
    <t>Who preps units?</t>
  </si>
  <si>
    <t>Who labels units?</t>
  </si>
  <si>
    <t>Expected quantity</t>
  </si>
  <si>
    <t>Boxed quantity</t>
  </si>
  <si>
    <t>CA-PlnVNckLgsGren-M</t>
  </si>
  <si>
    <t>Decrum Mens Green Long Sleeve Shirts - Full Sleeve T-Shirt Mens | [40001033] Green LGS Vneck Plain, M</t>
  </si>
  <si>
    <t>pka8e35074-af13-4912-aceb-023b09ebabde</t>
  </si>
  <si>
    <t>B092VQVVML</t>
  </si>
  <si>
    <t>X002VIFRD5</t>
  </si>
  <si>
    <t>NewItem</t>
  </si>
  <si>
    <t>Labelling,Poly bagging</t>
  </si>
  <si>
    <t>By seller</t>
  </si>
  <si>
    <t>CAD-Blk&amp;WhtePlnVrsty-2XL</t>
  </si>
  <si>
    <t>Decrum Mens Casual Jacket - High School Varsity Jackets for Men | [40020176] Plain Black And White, 2XL</t>
  </si>
  <si>
    <t>pk29f524dc-ff67-454e-8bee-99756d40454c</t>
  </si>
  <si>
    <t>B0CVHDD31T</t>
  </si>
  <si>
    <t>X0044QTG25</t>
  </si>
  <si>
    <t>CAD-BstAntEvrBlk-M</t>
  </si>
  <si>
    <t>Decrum Black Women Graphic Auntie Tshirt - Bae Shirt Best Aunt Ever | [40021013-AG] BAE Black, M</t>
  </si>
  <si>
    <t>pk7040283b-fccb-4dd8-873f-89cd5ff3f463</t>
  </si>
  <si>
    <t>B098JT59Y2</t>
  </si>
  <si>
    <t>X002Y1N6EL</t>
  </si>
  <si>
    <t>CAD-BstAntEvrHtrPnk-2XL</t>
  </si>
  <si>
    <t>Decrum Pink Auntie Tshirts for Women - BAE Best Aunt Ever Shirts | [40021206-AG] BAE Heather Pink, 2XL</t>
  </si>
  <si>
    <t>pk8080220c-91ea-4e9f-983c-1e5280102eb6</t>
  </si>
  <si>
    <t>B0C5CX9XHT</t>
  </si>
  <si>
    <t>X003TO4S67</t>
  </si>
  <si>
    <t>CAD-BstAntEvrRed-M</t>
  </si>
  <si>
    <t>Decrum Red Women Graphic Auntie Tshirt - Bae Shirt Best Aunt Ever | [40021023-AG] BAE Red, M</t>
  </si>
  <si>
    <t>pk1861ff05-e352-403a-bc47-00e91d254bb3</t>
  </si>
  <si>
    <t>B098JV7C5Z</t>
  </si>
  <si>
    <t>X002Y1INBH</t>
  </si>
  <si>
    <t>CAD-ComingSoonHtrPnk-L</t>
  </si>
  <si>
    <t>Decrum Pink Maternity Shirts for Women - Pregnancy Shirt | [40022204-AK] Coming Soon Heather Pink SHS, L</t>
  </si>
  <si>
    <t>pk8c5fbaa5-045b-41f6-957a-c899f919271a</t>
  </si>
  <si>
    <t>B0C5SZ615K</t>
  </si>
  <si>
    <t>X003TV9X29</t>
  </si>
  <si>
    <t>CAD-ComingSoonHtrPnk-XL</t>
  </si>
  <si>
    <t>Decrum Pink Maternity Tshirts for Women - Pregnancy Clothes and Dress | [40022205-AK] Coming Soon Heather Pink SHS, XL</t>
  </si>
  <si>
    <t>pk2672dab7-613c-48aa-8871-9412c74083c2</t>
  </si>
  <si>
    <t>B0C5SX1TDP</t>
  </si>
  <si>
    <t>X003TV9WHF</t>
  </si>
  <si>
    <t>CAD-Heart&amp;FootHtrPnkSHS-M</t>
  </si>
  <si>
    <t>Decrum Pink Maternity Shirts for Women - Robe Maternité Pregnancy Shirt | [40022203-AM] Heart &amp; Foot Heather Pink MTS, M</t>
  </si>
  <si>
    <t>pk1f063eea-db07-4f50-90d7-b8391f7741bb</t>
  </si>
  <si>
    <t>B0C5T112KK</t>
  </si>
  <si>
    <t>X003TVESIX</t>
  </si>
  <si>
    <t>CAD-Heart&amp;FootHtrPnkSHS-XL</t>
  </si>
  <si>
    <t>Decrum Pink Maternity Tshirts for Women - Pregnancy Clothes and Dress | [40022205-AM] Heart &amp; Foot Heather Pink MTS, XL</t>
  </si>
  <si>
    <t>pk8740362c-b0ca-47b2-9b0a-46059ed3093f</t>
  </si>
  <si>
    <t>B0C5SZ5NWF</t>
  </si>
  <si>
    <t>X003TVES1P</t>
  </si>
  <si>
    <t>CAD-HnlyLGSRed-L</t>
  </si>
  <si>
    <t>Decrum Red Long Sleeve Shirt Men - Full Sleeve T Shirts Men | [40005024] Henley Red, L</t>
  </si>
  <si>
    <t>pkda2b81f6-886d-41d2-a3bc-b141d729f833</t>
  </si>
  <si>
    <t>B0BSFFMTFS</t>
  </si>
  <si>
    <t>X003MITAWH</t>
  </si>
  <si>
    <t>CAD-HnlyLGSRed-M</t>
  </si>
  <si>
    <t>Decrum Red Men 3 Button Henley Shirts for Mens | [40005023] Henley Red, M</t>
  </si>
  <si>
    <t>pka590a1f6-778c-4f04-b517-317725621db9</t>
  </si>
  <si>
    <t>B0BSFFBBSB</t>
  </si>
  <si>
    <t>X003MJ3KJ5</t>
  </si>
  <si>
    <t>CAD-HnlyLGSRed-XL</t>
  </si>
  <si>
    <t>Decrum Red Long Sleeve Henley T Shirts for Men | [40005025] Henley Red, XL</t>
  </si>
  <si>
    <t>pk98776e67-4300-4285-9a9a-ccc3e6d803be</t>
  </si>
  <si>
    <t>B0BSFGBWJZ</t>
  </si>
  <si>
    <t>X003MITAXL</t>
  </si>
  <si>
    <t>CAD-HnlyLgsBlk-2XL</t>
  </si>
  <si>
    <t>Decrum Black Long Sleeve Henley Shirt Men - Full Sleeve T Shirts for Men | [40005016] Henley Black, 2XL</t>
  </si>
  <si>
    <t>pkdcff833d-1f7a-42b8-8131-55c22019b01b</t>
  </si>
  <si>
    <t>B098F93QKN</t>
  </si>
  <si>
    <t>X002Y0HVWF</t>
  </si>
  <si>
    <t>CAD-HnlyLgsChGry-L</t>
  </si>
  <si>
    <t>Decrum Men Charcoal Henley Long Sleeve Shirts for Men - Full Sleeve Casual Hanley T-Shirts | [40005054] Henley, L</t>
  </si>
  <si>
    <t>pk0ef2347d-e734-4dc4-a531-0422fedf39ce</t>
  </si>
  <si>
    <t>B098F8VQ9F</t>
  </si>
  <si>
    <t>X002Y0L46T</t>
  </si>
  <si>
    <t>CAD-HnlyLgsChGry-XL</t>
  </si>
  <si>
    <t>Decrum Men Charcoal Henley Long Sleeve Shirts for Men - Full Sleeve Casual Hanley T-Shirts | [40005055] Henley, XL</t>
  </si>
  <si>
    <t>pk7f79249f-df0c-49fc-8e1c-8b81d49ef583</t>
  </si>
  <si>
    <t>B08T1FJZZW</t>
  </si>
  <si>
    <t>X002Y0KV81</t>
  </si>
  <si>
    <t>CAD-KickingMeHtrPnk-M</t>
  </si>
  <si>
    <t>Decrum Pink Maternity Shirts for Women - Pregnancy Shirt [40022203-BL] | Kicking Me Heather Pink, M</t>
  </si>
  <si>
    <t>pkf52d92c1-3c2e-4a56-a23e-f4521bec5a5d</t>
  </si>
  <si>
    <t>B0C5SZTWTM</t>
  </si>
  <si>
    <t>X003TV9WYX</t>
  </si>
  <si>
    <t>CAD-LGSMVNckSet1-M</t>
  </si>
  <si>
    <t>Decrum Men Long Sleeve Tshirts - Plain Pullover Jersey Shirt | [4BUN00043] LGS MenV Set 1, M</t>
  </si>
  <si>
    <t>pk9f0b6c95-e631-4609-8e6e-2ac2547f2d63</t>
  </si>
  <si>
    <t>B098F8NYXX</t>
  </si>
  <si>
    <t>X002Y0HVX9</t>
  </si>
  <si>
    <t>CAD-LGSMVNckSet1-XL</t>
  </si>
  <si>
    <t>Decrum Soft Cotton Long Sleeve V-Neck T-Shirt Mens | [4BUN00045] LGS MenV Set 1, XL</t>
  </si>
  <si>
    <t>pk4d5b1161-86cf-4a06-b754-d4df54a243e0</t>
  </si>
  <si>
    <t>B098FBD34P</t>
  </si>
  <si>
    <t>X002Y0I1UL</t>
  </si>
  <si>
    <t>CAD-LGSMnsVNeckSet7-L</t>
  </si>
  <si>
    <t>Decrum V Neck Long Sleeve Mens Tshirts Multipack - Soft Comfortable Full Sleeves T Shirts for Men Pack | [4BUN00074] LGS MensV Set 7, L</t>
  </si>
  <si>
    <t>pkfcff8a23-4fd5-44c1-b66e-4a5414f0f0b9</t>
  </si>
  <si>
    <t>B0CV53CLP7</t>
  </si>
  <si>
    <t>X0044LSM1B</t>
  </si>
  <si>
    <t>CAD-LgsRndNckNvyBluNw-S</t>
  </si>
  <si>
    <t>Decrum Navy Blue Long Sleeve Shirts - Full Sleeve T Shirt Men | [40008092] Navy Blue LGS Plain, S</t>
  </si>
  <si>
    <t>pk418b592a-f30e-4a87-b9c7-f1452159dcba</t>
  </si>
  <si>
    <t>B0BQRKCWGH</t>
  </si>
  <si>
    <t>X003KSWOI1</t>
  </si>
  <si>
    <t>CAD-MLgsStrpBseblRglnMaron-M</t>
  </si>
  <si>
    <t>Decrum Maroon and Black Raglan Shirt Men - Soft Sports Jersey Long Sleeve Baseball Shirts for Men | [40042063] Maroon &amp; Black Striped Raglan, M</t>
  </si>
  <si>
    <t>pkc682373c-4f0a-468f-9a1d-e842c6993ae8</t>
  </si>
  <si>
    <t>B0CVN4996L</t>
  </si>
  <si>
    <t>X00489CN7N</t>
  </si>
  <si>
    <t>CAD-MLgsTwStpdRngHtrGryBlk-2XL</t>
  </si>
  <si>
    <t>Decrum Grey Long Sleeve Shirts Casual Summer Ringer Tshirt | [40044046] 2 Stripes Heather Grey and Black, 2XL</t>
  </si>
  <si>
    <t>pk6d6177c3-7e38-400f-a532-0c9afd7c553b</t>
  </si>
  <si>
    <t>B0CV5QHXBT</t>
  </si>
  <si>
    <t>X0044M9291</t>
  </si>
  <si>
    <t>CAD-MomsFavMnsBlk-M</t>
  </si>
  <si>
    <t>Decrum Man Black Funny T Shirts for Men - Graphic Tees for Men | [40007013-AO] Mom Favrite Mens Black, M</t>
  </si>
  <si>
    <t>pk492456ed-3d6a-47d8-9648-335be9cd87f3</t>
  </si>
  <si>
    <t>B0996679CZ</t>
  </si>
  <si>
    <t>X002YDZ2PZ</t>
  </si>
  <si>
    <t>CAD-MomsFavRed-M</t>
  </si>
  <si>
    <t>Decrum Red Funny Graphic Tees for Women - Graphic Tops Women | [40021023-AO] Mom Favrite Red, M</t>
  </si>
  <si>
    <t>pka2580abc-0b66-4734-a1d3-1af6f2f0ce79</t>
  </si>
  <si>
    <t>B098J7B8YD</t>
  </si>
  <si>
    <t>X002Y1A9IH</t>
  </si>
  <si>
    <t>CAD-PlnVNckLgsBlk-3XL</t>
  </si>
  <si>
    <t>Decrum Black Mens Long Sleeve V-Neck T-Shirt Adult | [40001017] Black LGS Vneck Plain, 3XL</t>
  </si>
  <si>
    <t>pkb86a834f-ca9a-430b-8d35-a673b8565704</t>
  </si>
  <si>
    <t>B0C16YPZZP</t>
  </si>
  <si>
    <t>X003RVX629</t>
  </si>
  <si>
    <t>CAD-PlnVNckLgsGren-3XL</t>
  </si>
  <si>
    <t>Decrum Green Long Sleeve V Neck T Shirt - V Neck Tshirts Men | [40001037] Green LGS Vneck Plain, 3XL</t>
  </si>
  <si>
    <t>pk171f5132-c630-4f89-97d4-d86f90165630</t>
  </si>
  <si>
    <t>B0C16ZV2HN</t>
  </si>
  <si>
    <t>X003RVUO4R</t>
  </si>
  <si>
    <t>CAD-PlnVNckLgsYelw-L</t>
  </si>
  <si>
    <t>Decrum Men Long Sleeve T-Shirts - Plain Yellow Pullover Jersey Shirt's | [40001084] Yellow LGS Vneck Plain, L</t>
  </si>
  <si>
    <t>pkf84b0cf9-7d24-48c5-922d-eeed11c0fa42</t>
  </si>
  <si>
    <t>B0CV52P2Y4</t>
  </si>
  <si>
    <t>X0044LX23J</t>
  </si>
  <si>
    <t>CAD-PlnVNckLgsYelw-S</t>
  </si>
  <si>
    <t>Decrum Mens Yellow Long Sleeve Shirts - Full Sleeve T-Shirt Mens | [40001082] Yellow LGS Vneck Plain, S</t>
  </si>
  <si>
    <t>pkdb15b5eb-d082-47c7-b58d-7ffaee3e1c4a</t>
  </si>
  <si>
    <t>B0CV52JTVS</t>
  </si>
  <si>
    <t>X0044M3T7R</t>
  </si>
  <si>
    <t>CAD-PlnVNckLgsYelw-XL</t>
  </si>
  <si>
    <t>Decrum Yellow Mens Long Sleeve V-Neck T-Shirt Adult | [40001085] Yellow LGS Vneck Plain, XL</t>
  </si>
  <si>
    <t>pk4e80b99a-465b-4154-b643-9735ade33c07</t>
  </si>
  <si>
    <t>B0CV52GF9L</t>
  </si>
  <si>
    <t>X0044LSM6B</t>
  </si>
  <si>
    <t>CAD-RaglnLGSGren&amp;Blk-2XL</t>
  </si>
  <si>
    <t>Decrum Green and Black Men Cotton Lightweight Sports Baseball Shirts Long Sleeve for Men - Camisa Manga Larga Hombre | [40012036] Green &amp; Black Rgln Men, 2XL</t>
  </si>
  <si>
    <t>pkc3339a61-87f6-4ac2-8358-bffaf825749d</t>
  </si>
  <si>
    <t>B08WCB12Z7</t>
  </si>
  <si>
    <t>X003MJQSX5</t>
  </si>
  <si>
    <t>CAD-RaglnLGSGren&amp;Blk-L</t>
  </si>
  <si>
    <t>Decrum Soft Baseball Long Sleeves Mens Raglan Shirt | [40012034] Green &amp; Black Rgln Men, L</t>
  </si>
  <si>
    <t>pkc3424e1f-cf4a-4274-979d-83fd488db88d</t>
  </si>
  <si>
    <t>B0BSFL54WP</t>
  </si>
  <si>
    <t>X003MJQSW1</t>
  </si>
  <si>
    <t>CAD-RaglnLGSGren&amp;Blk-M</t>
  </si>
  <si>
    <t>Decrum Green and Black Soft Cotton Jersey Full Sleeve Raglan Shirts for Men | [40012033] Green &amp; Black Rgln Men, M</t>
  </si>
  <si>
    <t>pkdebe1a50-1a58-49b1-83e4-e0716a95ced7</t>
  </si>
  <si>
    <t>B0BSFMQBMG</t>
  </si>
  <si>
    <t>X003MJDKT5</t>
  </si>
  <si>
    <t>CAD-RaglnLGSGren&amp;Blk-S</t>
  </si>
  <si>
    <t>Decrum Green and Black Soft Cotton Sports Baseball Shirts Long Sleeve for Men - Mens Raglan Tee Camisa Manga Larga Hombre | [40012032] Green &amp; Black Rgln Men, S</t>
  </si>
  <si>
    <t>pkac9760f7-2d32-4afb-9702-3bbef0e40f4f</t>
  </si>
  <si>
    <t>B0BSFMGSXN</t>
  </si>
  <si>
    <t>X003MJDKQD</t>
  </si>
  <si>
    <t>CAD-RaglnLGSGren&amp;Blk-XL</t>
  </si>
  <si>
    <t>Decrum Green and Black Soft Cotton Jersey Long Sleeve Raglan Baseball Tee Shirts for Men - Green Raglan Shirt Men | [40012035] Green &amp; Black Rgln Men, XL</t>
  </si>
  <si>
    <t>pk3048851f-a79b-4519-95d2-68f0fb9f8341</t>
  </si>
  <si>
    <t>B0BSFMDGP4</t>
  </si>
  <si>
    <t>X003MJHL1D</t>
  </si>
  <si>
    <t>CAD-WMatrntySet1Nw-2XL</t>
  </si>
  <si>
    <t>Decrum Womens Black Maternity T Shirt Pack of 3 - Multicolor Pregnancy Shirts | [4BUN00016] Set1 MTS, 2XL</t>
  </si>
  <si>
    <t>pkd8c2ae9f-0e54-4430-a6f6-62b3a28052b9</t>
  </si>
  <si>
    <t>B0D842MHHM</t>
  </si>
  <si>
    <t>X004ATP0D5</t>
  </si>
  <si>
    <t>CAD-WMatrntySet2-L</t>
  </si>
  <si>
    <t>Decrum Pack of 3 Funny Pregnancy Shirts for Women - Maternity Graphic Tees | [4BUN00054] Set2 MTS, L</t>
  </si>
  <si>
    <t>pk1c380ee0-aceb-4127-b035-bad8947cd2e7</t>
  </si>
  <si>
    <t>B098K98J64</t>
  </si>
  <si>
    <t>X002Y1URK7</t>
  </si>
  <si>
    <t>CAD-WNvyRibPolo-S</t>
  </si>
  <si>
    <t>Decrum DISC Navy Blue Polo Shirt Women - Womens Golf Shirt | [40109092] Navy, S</t>
  </si>
  <si>
    <t>pk81498325-869e-40ad-ae80-d14cbf40d1e5</t>
  </si>
  <si>
    <t>B0BVWBDJ9J</t>
  </si>
  <si>
    <t>X003TSP2NV</t>
  </si>
  <si>
    <t>CAD-WRglnVNckQtrSlvHPnk-L</t>
  </si>
  <si>
    <t>Decrum Pink and Black Soft Cotton Baseball Jersey - 3/4 Sleeve Raglan Shirt Women | [40174014] Pink &amp; Black V Neck Rgln, L</t>
  </si>
  <si>
    <t>pkb6f2b8b9-95fd-458e-bebf-353eab49b344</t>
  </si>
  <si>
    <t>B0CVBBS6L4</t>
  </si>
  <si>
    <t>X0044OP76B</t>
  </si>
  <si>
    <t>CAD-WRglnVNckQtrSlvHPnk-XL</t>
  </si>
  <si>
    <t>Decrum Pink and Black Soft Cotton Baseball Jersey - 3/4 Sleeve Womens Raglan Shirt | [40174015] Pink &amp; Black V Neck Rgln, XL</t>
  </si>
  <si>
    <t>pka02cb380-216d-431f-bdc7-12aaded2ee07</t>
  </si>
  <si>
    <t>B0CVB9PHMG</t>
  </si>
  <si>
    <t>X0044OPE9L</t>
  </si>
  <si>
    <t>CAD-WmnMaronRglnQtrSlvNw-XL</t>
  </si>
  <si>
    <t>Decrum Maroon and Black Soft Cotton Baseball Jersey 3/4 Sleeve Womens Raglan Shirt | [40003065] Maroon &amp; Black Raglan, XL</t>
  </si>
  <si>
    <t>pk638e9630-6840-4d58-8c0f-d97d8ada61da</t>
  </si>
  <si>
    <t>B0CSWMR14B</t>
  </si>
  <si>
    <t>X0043XBSEN</t>
  </si>
  <si>
    <t>CAD-WmnsBlackRglnQtrSlv-M</t>
  </si>
  <si>
    <t>Decrum Black and Red Soft Cotton Jersey 3/4 Sleeve Raglan Shirts for Women | [40003013] Black &amp; Red Raglan, M</t>
  </si>
  <si>
    <t>pk46fb2182-453f-43d8-be09-016a8b32de01</t>
  </si>
  <si>
    <t>B0BSFMWP2Y</t>
  </si>
  <si>
    <t>X003MJ4TEF</t>
  </si>
  <si>
    <t>CAD-WmnsBlackRglnQtrSlv-S</t>
  </si>
  <si>
    <t>Decrum Black and Red Soft Cotton Jersey 3/4 Sleeve Raglan Shirt Women Baseball Tee Shirts | [40003012] Black &amp; Red Raglan, S</t>
  </si>
  <si>
    <t>pk9f10d0f5-2eeb-401f-a67d-8834f2ea9005</t>
  </si>
  <si>
    <t>B0BSFMK83H</t>
  </si>
  <si>
    <t>X003MJRC67</t>
  </si>
  <si>
    <t>CAD-WmnsMaronRglnQtrSlv-L</t>
  </si>
  <si>
    <t>Decrum Maroon and Black Soft Cotton Baseball Jersey 3/4 Sleeve Raglan Shirt Women | [40003064] Maroon &amp; Black Raglan, L</t>
  </si>
  <si>
    <t>pkb72ed356-a6a1-4de7-b499-84f5a7e156de</t>
  </si>
  <si>
    <t>B0BSFP666Q</t>
  </si>
  <si>
    <t>X003MJ4TCH</t>
  </si>
  <si>
    <t>CAD-WmnsMaronRglnQtrSlv-S</t>
  </si>
  <si>
    <t>Decrum Maroon and Black Soft Cotton Jersey 3/4 Sleeve Raglan Shirt Women Basebal Tee | [40003062] Maroon &amp; Black Rgln Womn, S</t>
  </si>
  <si>
    <t>pk526953b1-472e-4a8c-8a1d-aa9b0ba06f5b</t>
  </si>
  <si>
    <t>B0BSFNQFHC</t>
  </si>
  <si>
    <t>X003MJN22F</t>
  </si>
  <si>
    <t>Name of box</t>
  </si>
  <si>
    <t>Box weight (kg):</t>
  </si>
  <si>
    <t>Box width (cm):</t>
  </si>
  <si>
    <t>Box length (cm):</t>
  </si>
  <si>
    <t>Box height (cm):</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</si>
  <si>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</si>
  <si>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</si>
  <si>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</si>
  <si>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</si>
  <si>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</si>
  <si>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</si>
  <si>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</si>
  <si>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</si>
  <si>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</si>
  <si>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</si>
  <si>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en_CA</t>
  </si>
  <si>
    <t>Weight unit</t>
  </si>
  <si>
    <t>kg</t>
  </si>
  <si>
    <t>Length unit</t>
  </si>
  <si>
    <t>cm</t>
  </si>
  <si>
    <t>Version</t>
  </si>
  <si>
    <t>1.0</t>
  </si>
  <si>
    <t>Number of packing sheets</t>
  </si>
</sst>
</file>

<file path=xl/styles.xml><?xml version="1.0" encoding="utf-8"?>
<styleSheet xmlns="http://schemas.openxmlformats.org/spreadsheetml/2006/main">
  <numFmts count="0"/>
  <fonts count="11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3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alignment horizontal="right"/>
    </xf>
    <xf numFmtId="0" fontId="57" fillId="0" borderId="0" xfId="0" applyFont="true">
      <alignment horizontal="right"/>
    </xf>
    <xf numFmtId="0" fontId="58" fillId="0" borderId="0" xfId="0" applyFont="true">
      <alignment horizontal="right"/>
    </xf>
    <xf numFmtId="0" fontId="59" fillId="0" borderId="0" xfId="0" applyFont="true">
      <alignment horizontal="right"/>
    </xf>
    <xf numFmtId="0" fontId="60" fillId="0" borderId="0" xfId="0" applyFont="true">
      <alignment horizontal="right"/>
    </xf>
    <xf numFmtId="0" fontId="61" fillId="0" borderId="0" xfId="0" applyFont="true">
      <alignment horizontal="right"/>
    </xf>
    <xf numFmtId="0" fontId="62" fillId="0" borderId="0" xfId="0" applyFont="true">
      <alignment horizontal="right"/>
    </xf>
    <xf numFmtId="0" fontId="63" fillId="0" borderId="0" xfId="0" applyFont="true">
      <alignment horizontal="right"/>
    </xf>
    <xf numFmtId="0" fontId="64" fillId="0" borderId="0" xfId="0" applyFont="true">
      <alignment horizontal="right"/>
    </xf>
    <xf numFmtId="0" fontId="65" fillId="0" borderId="0" xfId="0" applyFont="true">
      <alignment horizontal="right"/>
    </xf>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wrapText="true"/>
    </xf>
    <xf numFmtId="0" fontId="109" fillId="5" borderId="8" xfId="0" applyFill="true" applyBorder="true" applyFont="true">
      <alignment wrapText="true"/>
    </xf>
    <xf numFmtId="0" fontId="110" fillId="0" borderId="8" xfId="0" applyBorder="true" applyFont="true">
      <alignment wrapText="true"/>
    </xf>
    <xf numFmtId="0" fontId="111" fillId="5" borderId="8" xfId="0" applyFill="true" applyBorder="true" applyFont="true">
      <alignment wrapText="true"/>
    </xf>
    <xf numFmtId="0" fontId="112" fillId="0" borderId="8" xfId="0" applyBorder="true" applyFont="true">
      <alignment wrapText="true"/>
    </xf>
    <xf numFmtId="0" fontId="113" fillId="5" borderId="8" xfId="0" applyFill="true" applyBorder="true" applyFont="true">
      <alignment wrapText="true"/>
    </xf>
    <xf numFmtId="0" fontId="114" fillId="0" borderId="8" xfId="0" applyBorder="true" applyFont="true">
      <alignment wrapText="true"/>
    </xf>
    <xf numFmtId="0" fontId="115" fillId="5" borderId="16" xfId="0" applyFill="true" applyBorder="true" applyFont="true">
      <alignment wrapText="true"/>
    </xf>
    <xf numFmtId="0" fontId="11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44">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A57"/>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row>
    <row r="6">
      <c r="A6" t="s">
        <v>16</v>
      </c>
      <c r="B6" t="s">
        <v>17</v>
      </c>
      <c r="C6" t="s">
        <v>18</v>
      </c>
      <c r="D6" t="s">
        <v>19</v>
      </c>
      <c r="E6" t="s">
        <v>20</v>
      </c>
      <c r="F6" t="s">
        <v>21</v>
      </c>
      <c r="G6" t="s">
        <v>22</v>
      </c>
      <c r="H6" t="s">
        <v>23</v>
      </c>
      <c r="I6" t="s">
        <v>23</v>
      </c>
      <c r="J6" t="n">
        <v>9.0</v>
      </c>
      <c r="K6" t="n">
        <f>SUM(M6:INDEX(M6:XFD6,1,M3))</f>
        <v>0.0</v>
      </c>
      <c r="L6" s="28"/>
    </row>
    <row r="7">
      <c r="A7" t="s">
        <v>24</v>
      </c>
      <c r="B7" t="s">
        <v>25</v>
      </c>
      <c r="C7" t="s">
        <v>26</v>
      </c>
      <c r="D7" t="s">
        <v>27</v>
      </c>
      <c r="E7" t="s">
        <v>28</v>
      </c>
      <c r="F7" t="s">
        <v>21</v>
      </c>
      <c r="G7" t="s">
        <v>22</v>
      </c>
      <c r="H7" t="s">
        <v>23</v>
      </c>
      <c r="I7" t="s">
        <v>23</v>
      </c>
      <c r="J7" t="n">
        <v>1.0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1.0</v>
      </c>
      <c r="K10" t="n">
        <f>SUM(M10:INDEX(M10:XFD10,1,M3))</f>
        <v>0.0</v>
      </c>
      <c r="L10" s="28"/>
    </row>
    <row r="11">
      <c r="A11" t="s">
        <v>44</v>
      </c>
      <c r="B11" t="s">
        <v>45</v>
      </c>
      <c r="C11" t="s">
        <v>46</v>
      </c>
      <c r="D11" t="s">
        <v>47</v>
      </c>
      <c r="E11" t="s">
        <v>48</v>
      </c>
      <c r="F11" t="s">
        <v>21</v>
      </c>
      <c r="G11" t="s">
        <v>22</v>
      </c>
      <c r="H11" t="s">
        <v>23</v>
      </c>
      <c r="I11" t="s">
        <v>23</v>
      </c>
      <c r="J11" t="n">
        <v>10.0</v>
      </c>
      <c r="K11" t="n">
        <f>SUM(M11:INDEX(M11:XFD11,1,M3))</f>
        <v>0.0</v>
      </c>
      <c r="L11" s="28"/>
    </row>
    <row r="12">
      <c r="A12" t="s">
        <v>49</v>
      </c>
      <c r="B12" t="s">
        <v>50</v>
      </c>
      <c r="C12" t="s">
        <v>51</v>
      </c>
      <c r="D12" t="s">
        <v>52</v>
      </c>
      <c r="E12" t="s">
        <v>53</v>
      </c>
      <c r="F12" t="s">
        <v>21</v>
      </c>
      <c r="G12" t="s">
        <v>22</v>
      </c>
      <c r="H12" t="s">
        <v>23</v>
      </c>
      <c r="I12" t="s">
        <v>23</v>
      </c>
      <c r="J12" t="n">
        <v>10.0</v>
      </c>
      <c r="K12" t="n">
        <f>SUM(M12:INDEX(M12:XFD12,1,M3))</f>
        <v>0.0</v>
      </c>
      <c r="L12" s="28"/>
    </row>
    <row r="13">
      <c r="A13" t="s">
        <v>54</v>
      </c>
      <c r="B13" t="s">
        <v>55</v>
      </c>
      <c r="C13" t="s">
        <v>56</v>
      </c>
      <c r="D13" t="s">
        <v>57</v>
      </c>
      <c r="E13" t="s">
        <v>58</v>
      </c>
      <c r="F13" t="s">
        <v>21</v>
      </c>
      <c r="G13" t="s">
        <v>22</v>
      </c>
      <c r="H13" t="s">
        <v>23</v>
      </c>
      <c r="I13" t="s">
        <v>23</v>
      </c>
      <c r="J13" t="n">
        <v>8.0</v>
      </c>
      <c r="K13" t="n">
        <f>SUM(M13:INDEX(M13:XFD13,1,M3))</f>
        <v>0.0</v>
      </c>
      <c r="L13" s="28"/>
    </row>
    <row r="14">
      <c r="A14" t="s">
        <v>59</v>
      </c>
      <c r="B14" t="s">
        <v>60</v>
      </c>
      <c r="C14" t="s">
        <v>61</v>
      </c>
      <c r="D14" t="s">
        <v>62</v>
      </c>
      <c r="E14" t="s">
        <v>63</v>
      </c>
      <c r="F14" t="s">
        <v>21</v>
      </c>
      <c r="G14" t="s">
        <v>22</v>
      </c>
      <c r="H14" t="s">
        <v>23</v>
      </c>
      <c r="I14" t="s">
        <v>23</v>
      </c>
      <c r="J14" t="n">
        <v>10.0</v>
      </c>
      <c r="K14" t="n">
        <f>SUM(M14:INDEX(M14:XFD14,1,M3))</f>
        <v>0.0</v>
      </c>
      <c r="L14" s="28"/>
    </row>
    <row r="15">
      <c r="A15" t="s">
        <v>64</v>
      </c>
      <c r="B15" t="s">
        <v>65</v>
      </c>
      <c r="C15" t="s">
        <v>66</v>
      </c>
      <c r="D15" t="s">
        <v>67</v>
      </c>
      <c r="E15" t="s">
        <v>68</v>
      </c>
      <c r="F15" t="s">
        <v>21</v>
      </c>
      <c r="G15" t="s">
        <v>22</v>
      </c>
      <c r="H15" t="s">
        <v>23</v>
      </c>
      <c r="I15" t="s">
        <v>23</v>
      </c>
      <c r="J15" t="n">
        <v>10.0</v>
      </c>
      <c r="K15" t="n">
        <f>SUM(M15:INDEX(M15:XFD15,1,M3))</f>
        <v>0.0</v>
      </c>
      <c r="L15" s="28"/>
    </row>
    <row r="16">
      <c r="A16" t="s">
        <v>69</v>
      </c>
      <c r="B16" t="s">
        <v>70</v>
      </c>
      <c r="C16" t="s">
        <v>71</v>
      </c>
      <c r="D16" t="s">
        <v>72</v>
      </c>
      <c r="E16" t="s">
        <v>73</v>
      </c>
      <c r="F16" t="s">
        <v>21</v>
      </c>
      <c r="G16" t="s">
        <v>22</v>
      </c>
      <c r="H16" t="s">
        <v>23</v>
      </c>
      <c r="I16" t="s">
        <v>23</v>
      </c>
      <c r="J16" t="n">
        <v>10.0</v>
      </c>
      <c r="K16" t="n">
        <f>SUM(M16:INDEX(M16:XFD16,1,M3))</f>
        <v>0.0</v>
      </c>
      <c r="L16" s="28"/>
    </row>
    <row r="17">
      <c r="A17" t="s">
        <v>74</v>
      </c>
      <c r="B17" t="s">
        <v>75</v>
      </c>
      <c r="C17" t="s">
        <v>76</v>
      </c>
      <c r="D17" t="s">
        <v>77</v>
      </c>
      <c r="E17" t="s">
        <v>78</v>
      </c>
      <c r="F17" t="s">
        <v>21</v>
      </c>
      <c r="G17" t="s">
        <v>22</v>
      </c>
      <c r="H17" t="s">
        <v>23</v>
      </c>
      <c r="I17" t="s">
        <v>23</v>
      </c>
      <c r="J17" t="n">
        <v>9.0</v>
      </c>
      <c r="K17" t="n">
        <f>SUM(M17:INDEX(M17:XFD17,1,M3))</f>
        <v>0.0</v>
      </c>
      <c r="L17" s="28"/>
    </row>
    <row r="18">
      <c r="A18" t="s">
        <v>79</v>
      </c>
      <c r="B18" t="s">
        <v>80</v>
      </c>
      <c r="C18" t="s">
        <v>81</v>
      </c>
      <c r="D18" t="s">
        <v>82</v>
      </c>
      <c r="E18" t="s">
        <v>83</v>
      </c>
      <c r="F18" t="s">
        <v>21</v>
      </c>
      <c r="G18" t="s">
        <v>22</v>
      </c>
      <c r="H18" t="s">
        <v>23</v>
      </c>
      <c r="I18" t="s">
        <v>23</v>
      </c>
      <c r="J18" t="n">
        <v>8.0</v>
      </c>
      <c r="K18" t="n">
        <f>SUM(M18:INDEX(M18:XFD18,1,M3))</f>
        <v>0.0</v>
      </c>
      <c r="L18" s="28"/>
    </row>
    <row r="19">
      <c r="A19" t="s">
        <v>84</v>
      </c>
      <c r="B19" t="s">
        <v>85</v>
      </c>
      <c r="C19" t="s">
        <v>86</v>
      </c>
      <c r="D19" t="s">
        <v>87</v>
      </c>
      <c r="E19" t="s">
        <v>88</v>
      </c>
      <c r="F19" t="s">
        <v>21</v>
      </c>
      <c r="G19" t="s">
        <v>22</v>
      </c>
      <c r="H19" t="s">
        <v>23</v>
      </c>
      <c r="I19" t="s">
        <v>23</v>
      </c>
      <c r="J19" t="n">
        <v>10.0</v>
      </c>
      <c r="K19" t="n">
        <f>SUM(M19:INDEX(M19:XFD19,1,M3))</f>
        <v>0.0</v>
      </c>
      <c r="L19" s="28"/>
    </row>
    <row r="20">
      <c r="A20" t="s">
        <v>89</v>
      </c>
      <c r="B20" t="s">
        <v>90</v>
      </c>
      <c r="C20" t="s">
        <v>91</v>
      </c>
      <c r="D20" t="s">
        <v>92</v>
      </c>
      <c r="E20" t="s">
        <v>93</v>
      </c>
      <c r="F20" t="s">
        <v>21</v>
      </c>
      <c r="G20" t="s">
        <v>22</v>
      </c>
      <c r="H20" t="s">
        <v>23</v>
      </c>
      <c r="I20" t="s">
        <v>23</v>
      </c>
      <c r="J20" t="n">
        <v>10.0</v>
      </c>
      <c r="K20" t="n">
        <f>SUM(M20:INDEX(M20:XFD20,1,M3))</f>
        <v>0.0</v>
      </c>
      <c r="L20" s="28"/>
    </row>
    <row r="21">
      <c r="A21" t="s">
        <v>94</v>
      </c>
      <c r="B21" t="s">
        <v>95</v>
      </c>
      <c r="C21" t="s">
        <v>96</v>
      </c>
      <c r="D21" t="s">
        <v>97</v>
      </c>
      <c r="E21" t="s">
        <v>98</v>
      </c>
      <c r="F21" t="s">
        <v>21</v>
      </c>
      <c r="G21" t="s">
        <v>22</v>
      </c>
      <c r="H21" t="s">
        <v>23</v>
      </c>
      <c r="I21" t="s">
        <v>23</v>
      </c>
      <c r="J21" t="n">
        <v>1.0</v>
      </c>
      <c r="K21" t="n">
        <f>SUM(M21:INDEX(M21:XFD21,1,M3))</f>
        <v>0.0</v>
      </c>
      <c r="L21" s="28"/>
    </row>
    <row r="22">
      <c r="A22" t="s">
        <v>99</v>
      </c>
      <c r="B22" t="s">
        <v>100</v>
      </c>
      <c r="C22" t="s">
        <v>101</v>
      </c>
      <c r="D22" t="s">
        <v>102</v>
      </c>
      <c r="E22" t="s">
        <v>103</v>
      </c>
      <c r="F22" t="s">
        <v>21</v>
      </c>
      <c r="G22" t="s">
        <v>22</v>
      </c>
      <c r="H22" t="s">
        <v>23</v>
      </c>
      <c r="I22" t="s">
        <v>23</v>
      </c>
      <c r="J22" t="n">
        <v>5.0</v>
      </c>
      <c r="K22" t="n">
        <f>SUM(M22:INDEX(M22:XFD22,1,M3))</f>
        <v>0.0</v>
      </c>
      <c r="L22" s="28"/>
    </row>
    <row r="23">
      <c r="A23" t="s">
        <v>104</v>
      </c>
      <c r="B23" t="s">
        <v>105</v>
      </c>
      <c r="C23" t="s">
        <v>106</v>
      </c>
      <c r="D23" t="s">
        <v>107</v>
      </c>
      <c r="E23" t="s">
        <v>108</v>
      </c>
      <c r="F23" t="s">
        <v>21</v>
      </c>
      <c r="G23" t="s">
        <v>22</v>
      </c>
      <c r="H23" t="s">
        <v>23</v>
      </c>
      <c r="I23" t="s">
        <v>23</v>
      </c>
      <c r="J23" t="n">
        <v>5.0</v>
      </c>
      <c r="K23" t="n">
        <f>SUM(M23:INDEX(M23:XFD23,1,M3))</f>
        <v>0.0</v>
      </c>
      <c r="L23" s="28"/>
    </row>
    <row r="24">
      <c r="A24" t="s">
        <v>109</v>
      </c>
      <c r="B24" t="s">
        <v>110</v>
      </c>
      <c r="C24" t="s">
        <v>111</v>
      </c>
      <c r="D24" t="s">
        <v>112</v>
      </c>
      <c r="E24" t="s">
        <v>113</v>
      </c>
      <c r="F24" t="s">
        <v>21</v>
      </c>
      <c r="G24" t="s">
        <v>22</v>
      </c>
      <c r="H24" t="s">
        <v>23</v>
      </c>
      <c r="I24" t="s">
        <v>23</v>
      </c>
      <c r="J24" t="n">
        <v>5.0</v>
      </c>
      <c r="K24" t="n">
        <f>SUM(M24:INDEX(M24:XFD24,1,M3))</f>
        <v>0.0</v>
      </c>
      <c r="L24" s="28"/>
    </row>
    <row r="25">
      <c r="A25" t="s">
        <v>114</v>
      </c>
      <c r="B25" t="s">
        <v>115</v>
      </c>
      <c r="C25" t="s">
        <v>116</v>
      </c>
      <c r="D25" t="s">
        <v>117</v>
      </c>
      <c r="E25" t="s">
        <v>118</v>
      </c>
      <c r="F25" t="s">
        <v>21</v>
      </c>
      <c r="G25" t="s">
        <v>22</v>
      </c>
      <c r="H25" t="s">
        <v>23</v>
      </c>
      <c r="I25" t="s">
        <v>23</v>
      </c>
      <c r="J25" t="n">
        <v>2.0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1.0</v>
      </c>
      <c r="K27" t="n">
        <f>SUM(M27:INDEX(M27:XFD27,1,M3))</f>
        <v>0.0</v>
      </c>
      <c r="L27" s="28"/>
    </row>
    <row r="28">
      <c r="A28" t="s">
        <v>129</v>
      </c>
      <c r="B28" t="s">
        <v>130</v>
      </c>
      <c r="C28" t="s">
        <v>131</v>
      </c>
      <c r="D28" t="s">
        <v>132</v>
      </c>
      <c r="E28" t="s">
        <v>133</v>
      </c>
      <c r="F28" t="s">
        <v>21</v>
      </c>
      <c r="G28" t="s">
        <v>22</v>
      </c>
      <c r="H28" t="s">
        <v>23</v>
      </c>
      <c r="I28" t="s">
        <v>23</v>
      </c>
      <c r="J28" t="n">
        <v>1.0</v>
      </c>
      <c r="K28" t="n">
        <f>SUM(M28:INDEX(M28:XFD28,1,M3))</f>
        <v>0.0</v>
      </c>
      <c r="L28" s="28"/>
    </row>
    <row r="29">
      <c r="A29" t="s">
        <v>134</v>
      </c>
      <c r="B29" t="s">
        <v>135</v>
      </c>
      <c r="C29" t="s">
        <v>136</v>
      </c>
      <c r="D29" t="s">
        <v>137</v>
      </c>
      <c r="E29" t="s">
        <v>138</v>
      </c>
      <c r="F29" t="s">
        <v>21</v>
      </c>
      <c r="G29" t="s">
        <v>22</v>
      </c>
      <c r="H29" t="s">
        <v>23</v>
      </c>
      <c r="I29" t="s">
        <v>23</v>
      </c>
      <c r="J29" t="n">
        <v>1.0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10.0</v>
      </c>
      <c r="K31" t="n">
        <f>SUM(M31:INDEX(M31:XFD31,1,M3))</f>
        <v>0.0</v>
      </c>
      <c r="L31" s="28"/>
    </row>
    <row r="32">
      <c r="A32" t="s">
        <v>149</v>
      </c>
      <c r="B32" t="s">
        <v>150</v>
      </c>
      <c r="C32" t="s">
        <v>151</v>
      </c>
      <c r="D32" t="s">
        <v>152</v>
      </c>
      <c r="E32" t="s">
        <v>153</v>
      </c>
      <c r="F32" t="s">
        <v>21</v>
      </c>
      <c r="G32" t="s">
        <v>22</v>
      </c>
      <c r="H32" t="s">
        <v>23</v>
      </c>
      <c r="I32" t="s">
        <v>23</v>
      </c>
      <c r="J32" t="n">
        <v>8.0</v>
      </c>
      <c r="K32" t="n">
        <f>SUM(M32:INDEX(M32:XFD32,1,M3))</f>
        <v>0.0</v>
      </c>
      <c r="L32" s="28"/>
    </row>
    <row r="33">
      <c r="A33" t="s">
        <v>154</v>
      </c>
      <c r="B33" t="s">
        <v>155</v>
      </c>
      <c r="C33" t="s">
        <v>156</v>
      </c>
      <c r="D33" t="s">
        <v>157</v>
      </c>
      <c r="E33" t="s">
        <v>158</v>
      </c>
      <c r="F33" t="s">
        <v>21</v>
      </c>
      <c r="G33" t="s">
        <v>22</v>
      </c>
      <c r="H33" t="s">
        <v>23</v>
      </c>
      <c r="I33" t="s">
        <v>23</v>
      </c>
      <c r="J33" t="n">
        <v>5.0</v>
      </c>
      <c r="K33" t="n">
        <f>SUM(M33:INDEX(M33:XFD33,1,M3))</f>
        <v>0.0</v>
      </c>
      <c r="L33" s="28"/>
    </row>
    <row r="34">
      <c r="A34" t="s">
        <v>159</v>
      </c>
      <c r="B34" t="s">
        <v>160</v>
      </c>
      <c r="C34" t="s">
        <v>161</v>
      </c>
      <c r="D34" t="s">
        <v>162</v>
      </c>
      <c r="E34" t="s">
        <v>163</v>
      </c>
      <c r="F34" t="s">
        <v>21</v>
      </c>
      <c r="G34" t="s">
        <v>22</v>
      </c>
      <c r="H34" t="s">
        <v>23</v>
      </c>
      <c r="I34" t="s">
        <v>23</v>
      </c>
      <c r="J34" t="n">
        <v>10.0</v>
      </c>
      <c r="K34" t="n">
        <f>SUM(M34:INDEX(M34:XFD34,1,M3))</f>
        <v>0.0</v>
      </c>
      <c r="L34" s="28"/>
    </row>
    <row r="35">
      <c r="A35" t="s">
        <v>164</v>
      </c>
      <c r="B35" t="s">
        <v>165</v>
      </c>
      <c r="C35" t="s">
        <v>166</v>
      </c>
      <c r="D35" t="s">
        <v>167</v>
      </c>
      <c r="E35" t="s">
        <v>168</v>
      </c>
      <c r="F35" t="s">
        <v>21</v>
      </c>
      <c r="G35" t="s">
        <v>22</v>
      </c>
      <c r="H35" t="s">
        <v>23</v>
      </c>
      <c r="I35" t="s">
        <v>23</v>
      </c>
      <c r="J35" t="n">
        <v>10.0</v>
      </c>
      <c r="K35" t="n">
        <f>SUM(M35:INDEX(M35:XFD35,1,M3))</f>
        <v>0.0</v>
      </c>
      <c r="L35" s="28"/>
    </row>
    <row r="36">
      <c r="A36" t="s">
        <v>169</v>
      </c>
      <c r="B36" t="s">
        <v>170</v>
      </c>
      <c r="C36" t="s">
        <v>171</v>
      </c>
      <c r="D36" t="s">
        <v>172</v>
      </c>
      <c r="E36" t="s">
        <v>173</v>
      </c>
      <c r="F36" t="s">
        <v>21</v>
      </c>
      <c r="G36" t="s">
        <v>22</v>
      </c>
      <c r="H36" t="s">
        <v>23</v>
      </c>
      <c r="I36" t="s">
        <v>23</v>
      </c>
      <c r="J36" t="n">
        <v>4.0</v>
      </c>
      <c r="K36" t="n">
        <f>SUM(M36:INDEX(M36:XFD36,1,M3))</f>
        <v>0.0</v>
      </c>
      <c r="L36" s="28"/>
    </row>
    <row r="37">
      <c r="A37" t="s">
        <v>174</v>
      </c>
      <c r="B37" t="s">
        <v>175</v>
      </c>
      <c r="C37" t="s">
        <v>176</v>
      </c>
      <c r="D37" t="s">
        <v>177</v>
      </c>
      <c r="E37" t="s">
        <v>178</v>
      </c>
      <c r="F37" t="s">
        <v>21</v>
      </c>
      <c r="G37" t="s">
        <v>22</v>
      </c>
      <c r="H37" t="s">
        <v>23</v>
      </c>
      <c r="I37" t="s">
        <v>23</v>
      </c>
      <c r="J37" t="n">
        <v>2.0</v>
      </c>
      <c r="K37" t="n">
        <f>SUM(M37:INDEX(M37:XFD37,1,M3))</f>
        <v>0.0</v>
      </c>
      <c r="L37" s="28"/>
    </row>
    <row r="38">
      <c r="A38" t="s">
        <v>179</v>
      </c>
      <c r="B38" t="s">
        <v>180</v>
      </c>
      <c r="C38" t="s">
        <v>181</v>
      </c>
      <c r="D38" t="s">
        <v>182</v>
      </c>
      <c r="E38" t="s">
        <v>183</v>
      </c>
      <c r="F38" t="s">
        <v>21</v>
      </c>
      <c r="G38" t="s">
        <v>22</v>
      </c>
      <c r="H38" t="s">
        <v>23</v>
      </c>
      <c r="I38" t="s">
        <v>23</v>
      </c>
      <c r="J38" t="n">
        <v>5.0</v>
      </c>
      <c r="K38" t="n">
        <f>SUM(M38:INDEX(M38:XFD38,1,M3))</f>
        <v>0.0</v>
      </c>
      <c r="L38" s="28"/>
    </row>
    <row r="39">
      <c r="A39" t="s">
        <v>184</v>
      </c>
      <c r="B39" t="s">
        <v>185</v>
      </c>
      <c r="C39" t="s">
        <v>186</v>
      </c>
      <c r="D39" t="s">
        <v>187</v>
      </c>
      <c r="E39" t="s">
        <v>188</v>
      </c>
      <c r="F39" t="s">
        <v>21</v>
      </c>
      <c r="G39" t="s">
        <v>22</v>
      </c>
      <c r="H39" t="s">
        <v>23</v>
      </c>
      <c r="I39" t="s">
        <v>23</v>
      </c>
      <c r="J39" t="n">
        <v>6.0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1.0</v>
      </c>
      <c r="K41" t="n">
        <f>SUM(M41:INDEX(M41:XFD41,1,M3))</f>
        <v>0.0</v>
      </c>
      <c r="L41" s="28"/>
    </row>
    <row r="42">
      <c r="A42" t="s">
        <v>199</v>
      </c>
      <c r="B42" t="s">
        <v>200</v>
      </c>
      <c r="C42" t="s">
        <v>201</v>
      </c>
      <c r="D42" t="s">
        <v>202</v>
      </c>
      <c r="E42" t="s">
        <v>203</v>
      </c>
      <c r="F42" t="s">
        <v>21</v>
      </c>
      <c r="G42" t="s">
        <v>22</v>
      </c>
      <c r="H42" t="s">
        <v>23</v>
      </c>
      <c r="I42" t="s">
        <v>23</v>
      </c>
      <c r="J42" t="n">
        <v>3.0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3.0</v>
      </c>
      <c r="K44" t="n">
        <f>SUM(M44:INDEX(M44:XFD44,1,M3))</f>
        <v>0.0</v>
      </c>
      <c r="L44" s="28"/>
    </row>
    <row r="45">
      <c r="A45" t="s">
        <v>214</v>
      </c>
      <c r="B45" t="s">
        <v>215</v>
      </c>
      <c r="C45" t="s">
        <v>216</v>
      </c>
      <c r="D45" t="s">
        <v>217</v>
      </c>
      <c r="E45" t="s">
        <v>218</v>
      </c>
      <c r="F45" t="s">
        <v>21</v>
      </c>
      <c r="G45" t="s">
        <v>22</v>
      </c>
      <c r="H45" t="s">
        <v>23</v>
      </c>
      <c r="I45" t="s">
        <v>23</v>
      </c>
      <c r="J45" t="n">
        <v>10.0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9.0</v>
      </c>
      <c r="K48" t="n">
        <f>SUM(M48:INDEX(M48:XFD48,1,M3))</f>
        <v>0.0</v>
      </c>
      <c r="L48" s="28"/>
    </row>
    <row r="49">
      <c r="A49" t="s">
        <v>234</v>
      </c>
      <c r="B49" t="s">
        <v>235</v>
      </c>
      <c r="C49" t="s">
        <v>236</v>
      </c>
      <c r="D49" t="s">
        <v>237</v>
      </c>
      <c r="E49" t="s">
        <v>238</v>
      </c>
      <c r="F49" t="s">
        <v>21</v>
      </c>
      <c r="G49" t="s">
        <v>22</v>
      </c>
      <c r="H49" t="s">
        <v>23</v>
      </c>
      <c r="I49" t="s">
        <v>23</v>
      </c>
      <c r="J49" t="n">
        <v>9.0</v>
      </c>
      <c r="K49" t="n">
        <f>SUM(M49:INDEX(M49:XFD49,1,M3))</f>
        <v>0.0</v>
      </c>
      <c r="L49" s="28"/>
    </row>
    <row r="50" ht="8.0" customHeight="true">
      <c r="A50" s="28"/>
      <c r="B50" s="28"/>
      <c r="C50" s="28"/>
      <c r="D50" s="28"/>
      <c r="E50" s="28"/>
      <c r="F50" s="28"/>
      <c r="G50" s="28"/>
      <c r="H50" s="28"/>
      <c r="I50" s="28"/>
      <c r="J50" s="28"/>
      <c r="K50" s="28"/>
      <c r="L50" s="28"/>
      <c r="M50" s="28"/>
      <c r="N50" s="28"/>
      <c r="O50" s="28"/>
      <c r="P50" s="28"/>
      <c r="Q50" s="28"/>
      <c r="R50" s="28"/>
      <c r="S50" s="28"/>
      <c r="T50" s="28"/>
      <c r="U50" s="28"/>
      <c r="V50" s="28"/>
      <c r="W50" s="28"/>
      <c r="X50" s="28"/>
      <c r="Y50" s="28"/>
      <c r="Z50" s="28"/>
      <c r="AA50" s="28"/>
    </row>
    <row r="51">
      <c r="A51" t="s" s="32">
        <v>239</v>
      </c>
      <c r="B51" s="33"/>
      <c r="C51" s="34"/>
      <c r="D51" s="35"/>
      <c r="E51" s="36"/>
      <c r="F51" s="37"/>
      <c r="G51" s="38"/>
      <c r="H51" s="39"/>
      <c r="I51" s="40"/>
      <c r="J51" s="41"/>
      <c r="K51" s="42"/>
      <c r="L51" s="43"/>
      <c r="M51" t="n" s="44">
        <f>IF(M3&gt;=1,"P1 - B1","")</f>
        <v>0.0</v>
      </c>
      <c r="N51" t="n" s="45">
        <f>IF(M3&gt;=2,"P1 - B2","")</f>
        <v>0.0</v>
      </c>
      <c r="O51" t="n" s="46">
        <f>IF(M3&gt;=3,"P1 - B3","")</f>
        <v>0.0</v>
      </c>
      <c r="P51" t="n" s="47">
        <f>IF(M3&gt;=4,"P1 - B4","")</f>
        <v>0.0</v>
      </c>
      <c r="Q51" t="n" s="48">
        <f>IF(M3&gt;=5,"P1 - B5","")</f>
        <v>0.0</v>
      </c>
      <c r="R51" t="n" s="49">
        <f>IF(M3&gt;=6,"P1 - B6","")</f>
        <v>0.0</v>
      </c>
      <c r="S51" t="n" s="50">
        <f>IF(M3&gt;=7,"P1 - B7","")</f>
        <v>0.0</v>
      </c>
      <c r="T51" t="n" s="51">
        <f>IF(M3&gt;=8,"P1 - B8","")</f>
        <v>0.0</v>
      </c>
      <c r="U51" t="n" s="52">
        <f>IF(M3&gt;=9,"P1 - B9","")</f>
        <v>0.0</v>
      </c>
      <c r="V51" t="n" s="53">
        <f>IF(M3&gt;=10,"P1 - B10","")</f>
        <v>0.0</v>
      </c>
      <c r="W51" t="n" s="54">
        <f>IF(M3&gt;=11,"P1 - B11","")</f>
        <v>0.0</v>
      </c>
      <c r="X51" t="n" s="55">
        <f>IF(M3&gt;=12,"P1 - B12","")</f>
        <v>0.0</v>
      </c>
      <c r="Y51" t="n" s="56">
        <f>IF(M3&gt;=13,"P1 - B13","")</f>
        <v>0.0</v>
      </c>
      <c r="Z51" t="n" s="57">
        <f>IF(M3&gt;=14,"P1 - B14","")</f>
        <v>0.0</v>
      </c>
      <c r="AA51" t="n" s="58">
        <f>IF(M3&gt;=15,"P1 - B15","")</f>
        <v>0.0</v>
      </c>
    </row>
    <row r="52">
      <c r="A52" t="s" s="60">
        <v>240</v>
      </c>
      <c r="B52" s="61"/>
      <c r="C52" s="62"/>
      <c r="D52" s="63"/>
      <c r="E52" s="64"/>
      <c r="F52" s="65"/>
      <c r="G52" s="66"/>
      <c r="H52" s="67"/>
      <c r="I52" s="68"/>
      <c r="J52" s="69"/>
      <c r="K52" s="70"/>
      <c r="L52" s="71"/>
    </row>
    <row r="53">
      <c r="A53" t="s" s="73">
        <v>241</v>
      </c>
      <c r="B53" s="74"/>
      <c r="C53" s="75"/>
      <c r="D53" s="76"/>
      <c r="E53" s="77"/>
      <c r="F53" s="78"/>
      <c r="G53" s="79"/>
      <c r="H53" s="80"/>
      <c r="I53" s="81"/>
      <c r="J53" s="82"/>
      <c r="K53" s="83"/>
      <c r="L53" s="84"/>
    </row>
    <row r="54">
      <c r="A54" t="s" s="86">
        <v>242</v>
      </c>
      <c r="B54" s="87"/>
      <c r="C54" s="88"/>
      <c r="D54" s="89"/>
      <c r="E54" s="90"/>
      <c r="F54" s="91"/>
      <c r="G54" s="92"/>
      <c r="H54" s="93"/>
      <c r="I54" s="94"/>
      <c r="J54" s="95"/>
      <c r="K54" s="96"/>
      <c r="L54" s="97"/>
    </row>
    <row r="55">
      <c r="A55" t="s" s="99">
        <v>243</v>
      </c>
      <c r="B55" s="100"/>
      <c r="C55" s="101"/>
      <c r="D55" s="102"/>
      <c r="E55" s="103"/>
      <c r="F55" s="104"/>
      <c r="G55" s="105"/>
      <c r="H55" s="106"/>
      <c r="I55" s="107"/>
      <c r="J55" s="108"/>
      <c r="K55" s="109"/>
      <c r="L55" s="110"/>
    </row>
    <row r="56" ht="8.0" customHeight="true">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row>
    <row r="57"/>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50:AA50"/>
    <mergeCell ref="A51:L51"/>
    <mergeCell ref="A52:L52"/>
    <mergeCell ref="A53:L53"/>
    <mergeCell ref="A54:L54"/>
    <mergeCell ref="A55:L55"/>
    <mergeCell ref="A56:AA56"/>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dataValidations count="3">
    <dataValidation type="whole" operator="between" sqref="M3" allowBlank="true" errorStyle="stop" showErrorMessage="true" errorTitle="Validation error" error="Enter a whole number between 1 and 15">
      <formula1>1</formula1>
      <formula2>15</formula2>
    </dataValidation>
    <dataValidation type="whole" operator="greaterThanOrEqual" sqref="M6:M50 N6:N50 O6:O50 P6:P50 Q6:Q50 R6:R50 S6:S50 T6:T50 U6:U50 V6:V50 W6:W50 X6:X50 Y6:Y50 Z6:Z50 AA6:AA50" allowBlank="true" errorStyle="stop" showErrorMessage="true" errorTitle="Validation error" error="Enter a whole number greater than or equal to 0">
      <formula1>0</formula1>
    </dataValidation>
    <dataValidation type="decimal" operator="greaterThan" sqref="M52:M55 N52:N55 O52:O55 P52:P55 Q52:Q55 R52:R55 S52:S55 T52:T55 U52:U55 V52:V55 W52:W55 X52:X55 Y52:Y55 Z52:Z55 AA52:AA55"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11">
        <v>244</v>
      </c>
    </row>
    <row r="2">
      <c r="A2" t="s" s="112">
        <v>245</v>
      </c>
    </row>
    <row r="3">
      <c r="A3" t="s" s="113">
        <v>246</v>
      </c>
    </row>
    <row r="4">
      <c r="A4" t="s" s="114">
        <v>247</v>
      </c>
    </row>
    <row r="5">
      <c r="A5" t="s" s="115">
        <v>248</v>
      </c>
    </row>
    <row r="6">
      <c r="A6" t="s" s="116">
        <v>249</v>
      </c>
    </row>
    <row r="7">
      <c r="A7" t="s" s="117">
        <v>250</v>
      </c>
    </row>
    <row r="8">
      <c r="A8" t="s" s="118">
        <v>251</v>
      </c>
    </row>
    <row r="9">
      <c r="A9" t="s" s="119">
        <v>252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20">
        <v>253</v>
      </c>
      <c r="B1" t="s" s="121">
        <v>254</v>
      </c>
    </row>
    <row r="2">
      <c r="A2" t="s" s="122">
        <v>255</v>
      </c>
      <c r="B2" t="s" s="123">
        <v>256</v>
      </c>
    </row>
    <row r="3">
      <c r="A3" t="s" s="124">
        <v>257</v>
      </c>
      <c r="B3" t="s" s="125">
        <v>258</v>
      </c>
    </row>
    <row r="4">
      <c r="A4" t="s" s="126">
        <v>259</v>
      </c>
      <c r="B4" t="s" s="127">
        <v>260</v>
      </c>
    </row>
    <row r="5">
      <c r="A5" t="s" s="128">
        <v>261</v>
      </c>
      <c r="B5" t="n" s="12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2025-01-08T09:48:32Z</dcterms:created>
  <dc:creator>Apache POI</dc:creator>
</cp:coreProperties>
</file>